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R:\Network\Planning\Administration - Branch\Regulatory Reporting\DAPR\2018\Forecast Tables\Final\"/>
    </mc:Choice>
  </mc:AlternateContent>
  <xr:revisionPtr revIDLastSave="0" documentId="10_ncr:100000_{C3D099ED-F8B4-4179-93F0-6DC0F3A69165}" xr6:coauthVersionLast="31" xr6:coauthVersionMax="31" xr10:uidLastSave="{00000000-0000-0000-0000-000000000000}"/>
  <bookViews>
    <workbookView xWindow="0" yWindow="0" windowWidth="19230" windowHeight="11205" xr2:uid="{E9D16090-8CCF-4640-8303-D15A54D67057}"/>
  </bookViews>
  <sheets>
    <sheet name="Sheet1" sheetId="1" r:id="rId1"/>
  </sheets>
  <definedNames>
    <definedName name="_xlnm._FilterDatabase" localSheetId="0" hidden="1">Sheet1!$A$2:$W$142</definedName>
    <definedName name="_xlnm.Print_Titles" localSheetId="0">Sheet1!$1:$3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1" l="1"/>
  <c r="T163" i="1" l="1"/>
  <c r="T443" i="1"/>
  <c r="T276" i="1"/>
  <c r="T130" i="1" l="1"/>
  <c r="T212" i="1" l="1"/>
  <c r="T275" i="1"/>
  <c r="T258" i="1"/>
  <c r="T254" i="1"/>
  <c r="T249" i="1"/>
  <c r="T246" i="1"/>
  <c r="T327" i="1"/>
  <c r="T328" i="1"/>
  <c r="T305" i="1"/>
  <c r="T301" i="1"/>
  <c r="T189" i="1"/>
  <c r="T48" i="1" l="1"/>
  <c r="T495" i="1" l="1"/>
  <c r="T492" i="1"/>
  <c r="T490" i="1"/>
  <c r="T489" i="1"/>
  <c r="T487" i="1"/>
  <c r="T486" i="1"/>
  <c r="T485" i="1"/>
  <c r="T484" i="1"/>
  <c r="T483" i="1"/>
  <c r="T482" i="1"/>
  <c r="T481" i="1"/>
  <c r="T480" i="1"/>
  <c r="T476" i="1"/>
  <c r="T473" i="1"/>
  <c r="T472" i="1"/>
  <c r="T470" i="1"/>
  <c r="T469" i="1"/>
  <c r="T468" i="1"/>
  <c r="T466" i="1"/>
  <c r="T465" i="1"/>
  <c r="T464" i="1"/>
  <c r="T463" i="1"/>
  <c r="T461" i="1"/>
  <c r="T460" i="1"/>
  <c r="T459" i="1"/>
  <c r="T458" i="1"/>
  <c r="T455" i="1"/>
  <c r="T454" i="1"/>
  <c r="T453" i="1"/>
  <c r="T451" i="1"/>
  <c r="T450" i="1"/>
  <c r="T449" i="1"/>
  <c r="T445" i="1"/>
  <c r="T444" i="1"/>
  <c r="T442" i="1"/>
  <c r="T441" i="1"/>
  <c r="T440" i="1"/>
  <c r="T438" i="1"/>
  <c r="T437" i="1"/>
  <c r="T436" i="1"/>
  <c r="T435" i="1"/>
  <c r="T432" i="1"/>
  <c r="T431" i="1"/>
  <c r="T430" i="1"/>
  <c r="T428" i="1"/>
  <c r="T427" i="1"/>
  <c r="T426" i="1"/>
  <c r="T424" i="1"/>
  <c r="T422" i="1"/>
  <c r="T420" i="1"/>
  <c r="T419" i="1"/>
  <c r="T415" i="1"/>
  <c r="T414" i="1"/>
  <c r="T413" i="1"/>
  <c r="T411" i="1"/>
  <c r="T410" i="1"/>
  <c r="T409" i="1"/>
  <c r="T408" i="1"/>
  <c r="T407" i="1"/>
  <c r="T406" i="1"/>
  <c r="T403" i="1"/>
  <c r="T401" i="1"/>
  <c r="T400" i="1"/>
  <c r="T399" i="1"/>
  <c r="T397" i="1"/>
  <c r="T396" i="1"/>
  <c r="T391" i="1"/>
  <c r="T390" i="1"/>
  <c r="T388" i="1"/>
  <c r="T386" i="1"/>
  <c r="T385" i="1"/>
  <c r="T383" i="1"/>
  <c r="T382" i="1"/>
  <c r="T379" i="1"/>
  <c r="T378" i="1"/>
  <c r="T377" i="1"/>
  <c r="T375" i="1"/>
  <c r="T374" i="1"/>
  <c r="T373" i="1"/>
  <c r="T372" i="1"/>
  <c r="T369" i="1"/>
  <c r="T367" i="1"/>
  <c r="T366" i="1"/>
  <c r="T363" i="1"/>
  <c r="T361" i="1"/>
  <c r="T357" i="1"/>
  <c r="T356" i="1"/>
  <c r="T355" i="1"/>
  <c r="T354" i="1"/>
  <c r="T353" i="1"/>
  <c r="T352" i="1"/>
  <c r="T351" i="1"/>
  <c r="T350" i="1"/>
  <c r="T349" i="1"/>
  <c r="T348" i="1"/>
  <c r="T347" i="1"/>
  <c r="T344" i="1"/>
  <c r="T343" i="1"/>
  <c r="T342" i="1"/>
  <c r="T341" i="1"/>
  <c r="T340" i="1"/>
  <c r="T339" i="1"/>
  <c r="T338" i="1"/>
  <c r="T337" i="1"/>
  <c r="T336" i="1"/>
  <c r="T335" i="1"/>
  <c r="T334" i="1"/>
  <c r="T333" i="1"/>
  <c r="T332" i="1"/>
  <c r="T329" i="1"/>
  <c r="T326" i="1"/>
  <c r="T323" i="1"/>
  <c r="T322" i="1"/>
  <c r="T321" i="1"/>
  <c r="T320" i="1"/>
  <c r="T318" i="1"/>
  <c r="T317" i="1"/>
  <c r="T314" i="1"/>
  <c r="T313" i="1"/>
  <c r="T312" i="1"/>
  <c r="T309" i="1"/>
  <c r="T308" i="1"/>
  <c r="T306" i="1"/>
  <c r="T304" i="1"/>
  <c r="T302" i="1"/>
  <c r="T298" i="1"/>
  <c r="T297" i="1"/>
  <c r="T296" i="1"/>
  <c r="T294" i="1"/>
  <c r="T293" i="1"/>
  <c r="T292" i="1"/>
  <c r="T291" i="1"/>
  <c r="T290" i="1"/>
  <c r="T287" i="1"/>
  <c r="T286" i="1"/>
  <c r="T285" i="1"/>
  <c r="T284" i="1"/>
  <c r="T282" i="1"/>
  <c r="T281" i="1"/>
  <c r="T278" i="1"/>
  <c r="T277" i="1"/>
  <c r="T274" i="1"/>
  <c r="T273" i="1"/>
  <c r="T272" i="1"/>
  <c r="T271" i="1"/>
  <c r="T269" i="1"/>
  <c r="T267" i="1"/>
  <c r="T263" i="1"/>
  <c r="T262" i="1"/>
  <c r="T261" i="1"/>
  <c r="T260" i="1"/>
  <c r="T259" i="1"/>
  <c r="T257" i="1"/>
  <c r="T256" i="1"/>
  <c r="T255" i="1"/>
  <c r="T253" i="1"/>
  <c r="T251" i="1"/>
  <c r="T250" i="1"/>
  <c r="T248" i="1"/>
  <c r="T247" i="1"/>
  <c r="T245" i="1"/>
  <c r="T244" i="1"/>
  <c r="T243" i="1"/>
  <c r="T240" i="1"/>
  <c r="T239" i="1"/>
  <c r="T238" i="1"/>
  <c r="T235" i="1"/>
  <c r="T234" i="1"/>
  <c r="T233" i="1"/>
  <c r="T232" i="1"/>
  <c r="T231" i="1"/>
  <c r="T229" i="1"/>
  <c r="T228" i="1"/>
  <c r="T226" i="1"/>
  <c r="T225" i="1"/>
  <c r="T224" i="1"/>
  <c r="T221" i="1"/>
  <c r="T220" i="1"/>
  <c r="T219" i="1"/>
  <c r="T218" i="1"/>
  <c r="T217" i="1"/>
  <c r="T213" i="1"/>
  <c r="T210" i="1"/>
  <c r="T209" i="1"/>
  <c r="T208" i="1"/>
  <c r="T206" i="1"/>
  <c r="T205" i="1"/>
  <c r="T203" i="1"/>
  <c r="T202" i="1"/>
  <c r="T201" i="1"/>
  <c r="T198" i="1"/>
  <c r="T197" i="1"/>
  <c r="T196" i="1"/>
  <c r="T195" i="1"/>
  <c r="T194" i="1"/>
  <c r="T193" i="1"/>
  <c r="T190" i="1"/>
  <c r="T188" i="1"/>
  <c r="T187" i="1"/>
  <c r="T186" i="1"/>
  <c r="T185" i="1"/>
  <c r="T184" i="1"/>
  <c r="T183" i="1"/>
  <c r="T182" i="1"/>
  <c r="T181" i="1"/>
  <c r="T180" i="1"/>
  <c r="T177" i="1"/>
  <c r="T176" i="1"/>
  <c r="T175" i="1"/>
  <c r="T169" i="1"/>
  <c r="T168" i="1"/>
  <c r="T167" i="1"/>
  <c r="T166" i="1"/>
  <c r="T165" i="1"/>
  <c r="T164" i="1"/>
  <c r="T162" i="1"/>
  <c r="T161" i="1"/>
  <c r="T160" i="1"/>
  <c r="T159" i="1"/>
  <c r="T158" i="1"/>
  <c r="T155" i="1"/>
  <c r="T154" i="1"/>
  <c r="T153" i="1"/>
  <c r="T152" i="1"/>
  <c r="T151" i="1"/>
  <c r="T150" i="1"/>
  <c r="T148" i="1"/>
  <c r="T147" i="1"/>
  <c r="T146" i="1"/>
  <c r="T145" i="1"/>
  <c r="T144" i="1"/>
  <c r="T142" i="1"/>
  <c r="T141" i="1"/>
  <c r="T140" i="1"/>
  <c r="T139" i="1"/>
  <c r="T138" i="1"/>
  <c r="T137" i="1"/>
  <c r="T133" i="1"/>
  <c r="T132" i="1"/>
  <c r="T131" i="1"/>
  <c r="T129" i="1"/>
  <c r="T128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59" i="1"/>
  <c r="T58" i="1"/>
  <c r="T57" i="1"/>
  <c r="T56" i="1"/>
  <c r="T55" i="1"/>
  <c r="T54" i="1"/>
  <c r="T52" i="1"/>
  <c r="T51" i="1"/>
  <c r="T50" i="1"/>
  <c r="T49" i="1"/>
  <c r="T47" i="1"/>
  <c r="T46" i="1"/>
  <c r="T45" i="1"/>
  <c r="T44" i="1"/>
  <c r="T43" i="1"/>
  <c r="T42" i="1"/>
  <c r="T41" i="1"/>
  <c r="T40" i="1"/>
  <c r="T39" i="1"/>
  <c r="T38" i="1"/>
  <c r="T37" i="1"/>
  <c r="T36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7" i="1"/>
  <c r="T8" i="1"/>
  <c r="T9" i="1"/>
  <c r="T10" i="1"/>
  <c r="T11" i="1"/>
  <c r="T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Woan-Yi Hong</author>
  </authors>
  <commentList>
    <comment ref="A276" authorId="0" shapeId="0" xr:uid="{78D9A008-AD8E-4592-A575-96626777EBD2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override with 2017 forecast based on measured logger's peak</t>
        </r>
      </text>
    </comment>
  </commentList>
</comments>
</file>

<file path=xl/sharedStrings.xml><?xml version="1.0" encoding="utf-8"?>
<sst xmlns="http://schemas.openxmlformats.org/spreadsheetml/2006/main" count="1786" uniqueCount="451">
  <si>
    <t>2017/18 Summer Peak</t>
  </si>
  <si>
    <t>2017 Winter Peak</t>
  </si>
  <si>
    <t>2018/19 Available Feeder Transfers</t>
  </si>
  <si>
    <t>Total Nameplate Capacity</t>
  </si>
  <si>
    <t>Normal Rating</t>
  </si>
  <si>
    <t>Substation</t>
  </si>
  <si>
    <t>MVA</t>
  </si>
  <si>
    <t>MW</t>
  </si>
  <si>
    <t>Date</t>
  </si>
  <si>
    <t>2018/19</t>
  </si>
  <si>
    <t>2019/20</t>
  </si>
  <si>
    <t>2020/21</t>
  </si>
  <si>
    <t>2021/22</t>
  </si>
  <si>
    <t>2022/23</t>
  </si>
  <si>
    <t>ADELAIDE CENTRAL REGION 66kV</t>
  </si>
  <si>
    <t>N</t>
  </si>
  <si>
    <t>Y</t>
  </si>
  <si>
    <t xml:space="preserve"> -</t>
  </si>
  <si>
    <t>East Terrace 11kV</t>
  </si>
  <si>
    <t>-</t>
  </si>
  <si>
    <t>Coromandel Place 11kV</t>
  </si>
  <si>
    <t>Hindley Street 11kV</t>
  </si>
  <si>
    <t>Whitmore Square 11kV</t>
  </si>
  <si>
    <t>East Terrace 33kV</t>
  </si>
  <si>
    <t>Hindley Street 33kV</t>
  </si>
  <si>
    <t/>
  </si>
  <si>
    <t>METRO EAST REGION 66kV</t>
  </si>
  <si>
    <t>Burnside 11kV</t>
  </si>
  <si>
    <t>Campbelltown 11kV</t>
  </si>
  <si>
    <t>Clearview 11kV</t>
  </si>
  <si>
    <t>Golden Grove 11kV</t>
  </si>
  <si>
    <t>Harrow 11kV</t>
  </si>
  <si>
    <t>Hillcrest 11kV</t>
  </si>
  <si>
    <t>Holden Hill 11kV</t>
  </si>
  <si>
    <t>Hope Valley 11kV</t>
  </si>
  <si>
    <t>Ingle Farm 11kV</t>
  </si>
  <si>
    <t>Kent Town 11kV</t>
  </si>
  <si>
    <t>Kilburn South 11kV</t>
  </si>
  <si>
    <t>Linden Park 11kV</t>
  </si>
  <si>
    <t>North Adelaide 11kV</t>
  </si>
  <si>
    <t>Northfield 11kV</t>
  </si>
  <si>
    <t>Norwood 11kV</t>
  </si>
  <si>
    <t>Prospect 11kV</t>
  </si>
  <si>
    <t>Tea Tree Gully 11kV</t>
  </si>
  <si>
    <t>Woodforde 11kV</t>
  </si>
  <si>
    <t>METRO WEST REGION 66kV</t>
  </si>
  <si>
    <t>Athol Park 11kV</t>
  </si>
  <si>
    <t>Cavan 11kV</t>
  </si>
  <si>
    <t>Cheltenham 11kV</t>
  </si>
  <si>
    <t>Cheltenham 33kV</t>
  </si>
  <si>
    <t>Croydon 11kV</t>
  </si>
  <si>
    <t>Croydon Park 11kV</t>
  </si>
  <si>
    <t>Findon 11kV</t>
  </si>
  <si>
    <t>Flinders Park 11kV</t>
  </si>
  <si>
    <t>Fulham Gardens 11kV</t>
  </si>
  <si>
    <t>Glanville 7.6kV</t>
  </si>
  <si>
    <t>Henley South 11kV</t>
  </si>
  <si>
    <t>Kilburn 11kV</t>
  </si>
  <si>
    <t>Kilkenny 11kV</t>
  </si>
  <si>
    <t>Largs North 7.6kV</t>
  </si>
  <si>
    <t>Lefevre 11kV</t>
  </si>
  <si>
    <t>New Richmond 11kV</t>
  </si>
  <si>
    <t>Port Adelaide North 11kV</t>
  </si>
  <si>
    <t>Queenstown 7.6kV</t>
  </si>
  <si>
    <t>Thebarton 11kV</t>
  </si>
  <si>
    <t>Woodville 11kV</t>
  </si>
  <si>
    <t>Woodville 33kV</t>
  </si>
  <si>
    <t>METRO NORTH REGION 66kV</t>
  </si>
  <si>
    <t>Angle Vale 11kV</t>
  </si>
  <si>
    <t>Direk 11kV</t>
  </si>
  <si>
    <t>Edinburgh 11kV</t>
  </si>
  <si>
    <t>Elizabeth Downs 11kV</t>
  </si>
  <si>
    <t>Elizabeth Heights 11kV</t>
  </si>
  <si>
    <t>Elizabeth South 11kV</t>
  </si>
  <si>
    <t>Evanston 11kV</t>
  </si>
  <si>
    <t>Parafield Gardens 11kV</t>
  </si>
  <si>
    <t>Paralowie 11kV</t>
  </si>
  <si>
    <t>Penfield 11kV</t>
  </si>
  <si>
    <t>Salisbury 11kV</t>
  </si>
  <si>
    <t>Smithfield West 11kV</t>
  </si>
  <si>
    <t>Virginia 11kV</t>
  </si>
  <si>
    <t>Two Wells 11kV</t>
  </si>
  <si>
    <t>METRO SOUTH REGION 66kV</t>
  </si>
  <si>
    <t>Ascot Park 11kV</t>
  </si>
  <si>
    <t>Blackwood 11kV</t>
  </si>
  <si>
    <t>Clarence Gardens 11kV</t>
  </si>
  <si>
    <t>Cudmore Park 11kV</t>
  </si>
  <si>
    <t>Glenelg North 11kV</t>
  </si>
  <si>
    <t>Happy Valley 11kV</t>
  </si>
  <si>
    <t>Keswick 11kV</t>
  </si>
  <si>
    <t>Kingswood 11kV</t>
  </si>
  <si>
    <t>Lower Mitcham 11kV</t>
  </si>
  <si>
    <t>Morphettville 11kV</t>
  </si>
  <si>
    <t>North Unley 11kV</t>
  </si>
  <si>
    <t>Oaklands 11kV</t>
  </si>
  <si>
    <t>Panorama 11kV</t>
  </si>
  <si>
    <t>Plympton 11kV</t>
  </si>
  <si>
    <t>Seacombe 11kV</t>
  </si>
  <si>
    <t>Sheidow Park 11kV</t>
  </si>
  <si>
    <t>Tonsley Park 11kV</t>
  </si>
  <si>
    <t>NOARLUNGA AREA</t>
  </si>
  <si>
    <t>Aldinga 11kV</t>
  </si>
  <si>
    <t>Clarendon 11kV</t>
  </si>
  <si>
    <t>Hackham 11kV</t>
  </si>
  <si>
    <t>McLaren Flat TF1 11kV</t>
  </si>
  <si>
    <t>McLaren Flat TF2 11kV</t>
  </si>
  <si>
    <t>Morphett Vale East 11kV</t>
  </si>
  <si>
    <t>Noarlunga Centre 11kV</t>
  </si>
  <si>
    <t>Port Noarlunga 11kV</t>
  </si>
  <si>
    <t>Port Stanvac 11kV</t>
  </si>
  <si>
    <t>Seaford 11kV</t>
  </si>
  <si>
    <t>Willunga 11kV</t>
  </si>
  <si>
    <t>McLaren Vale 11kV</t>
  </si>
  <si>
    <t>Willunga 33kV</t>
  </si>
  <si>
    <t>McLaren Vale Vineyard 11kV</t>
  </si>
  <si>
    <t>FLEURIEU PENINSULA</t>
  </si>
  <si>
    <t>Goolwa 11kV</t>
  </si>
  <si>
    <t>Square Water Hole 11kV</t>
  </si>
  <si>
    <t>Victor Harbor 11kV</t>
  </si>
  <si>
    <t>Myponga 11kV</t>
  </si>
  <si>
    <t>Yankalilla 11kV</t>
  </si>
  <si>
    <t>Yankalilla 33kV</t>
  </si>
  <si>
    <t>Hay Flat 11kV</t>
  </si>
  <si>
    <t>Yankalilla Hill 11kV</t>
  </si>
  <si>
    <t>Wirrina Cove 11kV</t>
  </si>
  <si>
    <t>Second Valley 11kV</t>
  </si>
  <si>
    <t>Rapid Bay 11kV</t>
  </si>
  <si>
    <t>Salt Cliffs 11kV</t>
  </si>
  <si>
    <t>Cape Jervis 33kV</t>
  </si>
  <si>
    <t>Cape Jervis 11kV</t>
  </si>
  <si>
    <t>Penneshaw 11kV</t>
  </si>
  <si>
    <t>American River 11kV</t>
  </si>
  <si>
    <t>MacGillivray 11kV</t>
  </si>
  <si>
    <t>Kingscote 11kV</t>
  </si>
  <si>
    <t>EASTERN HILLS REGION</t>
  </si>
  <si>
    <t>MOUNT BARKER / MOUNT BARKER SOUTH 66kV</t>
  </si>
  <si>
    <t>Woodside 11kV</t>
  </si>
  <si>
    <t>Nairne 11kV</t>
  </si>
  <si>
    <t>Brukunga 11kV</t>
  </si>
  <si>
    <t>Verdun 11kV</t>
  </si>
  <si>
    <t>Mylor 11kV</t>
  </si>
  <si>
    <t>Balhannah 33kV</t>
  </si>
  <si>
    <t>Stirling East 11kV</t>
  </si>
  <si>
    <t>Piccadilly 11kV</t>
  </si>
  <si>
    <t>Aldgate 11kV</t>
  </si>
  <si>
    <t>Uraidla 33kV</t>
  </si>
  <si>
    <t>Uraidla 11kV</t>
  </si>
  <si>
    <t>Hahndorf 11kV</t>
  </si>
  <si>
    <t>Meadows 11kV</t>
  </si>
  <si>
    <t>Strathalbyn 11kV</t>
  </si>
  <si>
    <t>Langhorne Creek 11kV</t>
  </si>
  <si>
    <t>Milang 11kV</t>
  </si>
  <si>
    <t>Mount Barker 11kV</t>
  </si>
  <si>
    <t>ANGAS CREEK 33kV</t>
  </si>
  <si>
    <t>Lobethal 11kV</t>
  </si>
  <si>
    <t>Gumeracha Weir 11kV</t>
  </si>
  <si>
    <t>Houghton 7.6kV</t>
  </si>
  <si>
    <t>Chain of Ponds 11kV</t>
  </si>
  <si>
    <t>Hermitage 11kV</t>
  </si>
  <si>
    <t>Deloraine 11kV</t>
  </si>
  <si>
    <t>Gumhaven 11kV</t>
  </si>
  <si>
    <t>Kersbrook 11kV</t>
  </si>
  <si>
    <t>Birdwood 11kV</t>
  </si>
  <si>
    <t>Mount Pleasant 11kV</t>
  </si>
  <si>
    <t>Forreston 11kV</t>
  </si>
  <si>
    <t>Gumeracha 11kV</t>
  </si>
  <si>
    <t>KANMANTOO 11kV</t>
  </si>
  <si>
    <t>EYRE PENINSULA REGION</t>
  </si>
  <si>
    <t>WHYALLA CENTRAL 33kV</t>
  </si>
  <si>
    <t>Whyalla City 11kV</t>
  </si>
  <si>
    <t>Whyalla Stuart 11kV</t>
  </si>
  <si>
    <t>Whyalla North 11kV</t>
  </si>
  <si>
    <t>PORT LINCOLN 33kV</t>
  </si>
  <si>
    <t>Port Lincoln City 11kV</t>
  </si>
  <si>
    <t>Port Lincoln Docks 11kV</t>
  </si>
  <si>
    <t>Port Lincoln Marina 11kV</t>
  </si>
  <si>
    <t>Poonindie 11kV</t>
  </si>
  <si>
    <t>Point Boston 11kV</t>
  </si>
  <si>
    <t>Tumby Bay 11kV</t>
  </si>
  <si>
    <t>Cummins 11kV</t>
  </si>
  <si>
    <t>Uley 11kV</t>
  </si>
  <si>
    <t>Uley South 11kV</t>
  </si>
  <si>
    <t>Coffin Bay 11kV</t>
  </si>
  <si>
    <t>Little Swamp 11kV</t>
  </si>
  <si>
    <t>WUDINNA 66kV</t>
  </si>
  <si>
    <t>Wudinna 11kV</t>
  </si>
  <si>
    <t>Moorkitabie 11kV</t>
  </si>
  <si>
    <t>Tarlton 11kV</t>
  </si>
  <si>
    <t>Streaky Bay 11kV</t>
  </si>
  <si>
    <t>Ceduna 11kV</t>
  </si>
  <si>
    <t>Polda 11kV</t>
  </si>
  <si>
    <t>YADNARIE 66kV</t>
  </si>
  <si>
    <t>Cleve 11kV</t>
  </si>
  <si>
    <t>Boothby 33kV</t>
  </si>
  <si>
    <t>Arno Bay 11kV</t>
  </si>
  <si>
    <t>Cowell 11kV</t>
  </si>
  <si>
    <t>Cleve 33kV</t>
  </si>
  <si>
    <t>Darke Peak 11kV</t>
  </si>
  <si>
    <t>Rudall 11kV</t>
  </si>
  <si>
    <t>Caralue 11kV</t>
  </si>
  <si>
    <t>LOCK REG 66kV</t>
  </si>
  <si>
    <t>Lock 11kV</t>
  </si>
  <si>
    <t>MURRAYLANDS</t>
  </si>
  <si>
    <t>MOBILONG 33kV</t>
  </si>
  <si>
    <t>Murray Bridge North 11kV</t>
  </si>
  <si>
    <t>Murray Bridge South 11kV</t>
  </si>
  <si>
    <t>Mypolonga 11kV</t>
  </si>
  <si>
    <t>Monarto South 11kV</t>
  </si>
  <si>
    <t>Monarto Central 11kV</t>
  </si>
  <si>
    <t>MANNUM 33kV</t>
  </si>
  <si>
    <t>Belvedere Road 7.6kV</t>
  </si>
  <si>
    <t>Caloote 11kV</t>
  </si>
  <si>
    <t>Mannum Town 7.6kV</t>
  </si>
  <si>
    <t>Cambrai 11kV</t>
  </si>
  <si>
    <t>Palmer 11kV</t>
  </si>
  <si>
    <t>Pellaring Flat 11kV</t>
  </si>
  <si>
    <t>Teal Flat 11kV</t>
  </si>
  <si>
    <t>Walker Flat 11kV</t>
  </si>
  <si>
    <t>Nildottie 11kV</t>
  </si>
  <si>
    <t>Punyelroo 11kV</t>
  </si>
  <si>
    <t>TAILEM BEND 33kV</t>
  </si>
  <si>
    <t>Tailem Bend Town 11kV</t>
  </si>
  <si>
    <t>Jervois 11kV</t>
  </si>
  <si>
    <t>Woods Point 11kV</t>
  </si>
  <si>
    <t>Coomandook 11kV</t>
  </si>
  <si>
    <t>Ki Ki 11kV</t>
  </si>
  <si>
    <t>Coonalpyn 11kV</t>
  </si>
  <si>
    <t>COONALPYN REG 33kV</t>
  </si>
  <si>
    <t>Binnies 11kV</t>
  </si>
  <si>
    <t>Meningie 11kV</t>
  </si>
  <si>
    <t>CAMPBELL PARK PT REG 33kV</t>
  </si>
  <si>
    <t>Campbell Park 11kV</t>
  </si>
  <si>
    <t>Narrung 11kV</t>
  </si>
  <si>
    <t>Sherlock 11kV</t>
  </si>
  <si>
    <t>SHERLOCK REG 33kV</t>
  </si>
  <si>
    <t>Karoonda 11kV</t>
  </si>
  <si>
    <t>Peake 11kV</t>
  </si>
  <si>
    <t>Jabuk 11kV</t>
  </si>
  <si>
    <t>GERANIUM REG 33kV</t>
  </si>
  <si>
    <t>Geranium 11kV</t>
  </si>
  <si>
    <t>Lameroo 11kV</t>
  </si>
  <si>
    <t>Parilla 11kV</t>
  </si>
  <si>
    <t>Pinnaroo South 11kV</t>
  </si>
  <si>
    <t>Pinnaroo 11kV</t>
  </si>
  <si>
    <t>MID NORTH and YORKE PENINSULA</t>
  </si>
  <si>
    <t>ARDROSSAN WEST 33kV</t>
  </si>
  <si>
    <t>Ardrossan 11kV</t>
  </si>
  <si>
    <t>Maitland 11kV</t>
  </si>
  <si>
    <t>James Well 7.6kV</t>
  </si>
  <si>
    <t>Black Point 11kV</t>
  </si>
  <si>
    <t>Port Julia 11kV</t>
  </si>
  <si>
    <t>Port Vincent 11kV</t>
  </si>
  <si>
    <t>PORT VINCENT 33kV</t>
  </si>
  <si>
    <t>Curramulka 7.6kV</t>
  </si>
  <si>
    <t>Curramulka South 11kV</t>
  </si>
  <si>
    <t>Minlaton 11kV</t>
  </si>
  <si>
    <t>DALRYMPLE 33kV</t>
  </si>
  <si>
    <t>Port Giles 11kV</t>
  </si>
  <si>
    <t>Stansbury 11kV</t>
  </si>
  <si>
    <t>Edithburgh 11kV</t>
  </si>
  <si>
    <t>Yorketown 11kV</t>
  </si>
  <si>
    <t>Warooka 11kV</t>
  </si>
  <si>
    <t>Marion Bay 11kV</t>
  </si>
  <si>
    <t>BRINKWORTH 33kV</t>
  </si>
  <si>
    <t>Brinkworth Town 11kV</t>
  </si>
  <si>
    <t>Kybunga 11kV</t>
  </si>
  <si>
    <t>Hoyleton 11kV</t>
  </si>
  <si>
    <t>Halbury 11kV</t>
  </si>
  <si>
    <t>Collinsfield 11kV</t>
  </si>
  <si>
    <t>Spalding 11kV</t>
  </si>
  <si>
    <t>Georgetown 11kV</t>
  </si>
  <si>
    <t>Gulnare 11kV</t>
  </si>
  <si>
    <t>HUMMOCKS 33kV</t>
  </si>
  <si>
    <t>BOWMANS PT REG 33kV</t>
  </si>
  <si>
    <t>Balaklava 7.6kV</t>
  </si>
  <si>
    <t>Ninnes 11kV</t>
  </si>
  <si>
    <t>PASKEVILLE REG 33kV</t>
  </si>
  <si>
    <t>Paskeville 11kV</t>
  </si>
  <si>
    <t>Port Clinton 11kV</t>
  </si>
  <si>
    <t>Dowlingville 11kV</t>
  </si>
  <si>
    <t>KADINA EAST 33kV</t>
  </si>
  <si>
    <t>Kadina 11kV</t>
  </si>
  <si>
    <t>Moonta 11kV</t>
  </si>
  <si>
    <t>Wallaroo 11kV</t>
  </si>
  <si>
    <t>WATERLOO 33kV</t>
  </si>
  <si>
    <t>Marrabel 11kV</t>
  </si>
  <si>
    <t>Eudunda 11kV</t>
  </si>
  <si>
    <t>Robertstown 11kV</t>
  </si>
  <si>
    <t>Auburn 11kV</t>
  </si>
  <si>
    <t>Riverton 11kV</t>
  </si>
  <si>
    <t>Waterloo Town 11kV</t>
  </si>
  <si>
    <t>CLARE NORTH 33kV</t>
  </si>
  <si>
    <t>Clare 11kV</t>
  </si>
  <si>
    <t>CLARE PT REG 33kV</t>
  </si>
  <si>
    <t>BURRA PT REG 33kV</t>
  </si>
  <si>
    <t>Burra 11kV</t>
  </si>
  <si>
    <t>DORRIEN 33kV</t>
  </si>
  <si>
    <t>Barossa South TF1 11kV</t>
  </si>
  <si>
    <t>Barossa South TF2 11kV</t>
  </si>
  <si>
    <t>Angaston 11kV</t>
  </si>
  <si>
    <t>Gomersal North 11kV</t>
  </si>
  <si>
    <t>Dorrien TF4 11kV</t>
  </si>
  <si>
    <t>Dorrien TF5 11kV</t>
  </si>
  <si>
    <t>Nuriootpa 11kV</t>
  </si>
  <si>
    <t>Stockwell TF1 11kV</t>
  </si>
  <si>
    <t>Stockwell TF2 11kV</t>
  </si>
  <si>
    <t>Lyndoch 11kV</t>
  </si>
  <si>
    <t>Lyndoch South 7.6kV</t>
  </si>
  <si>
    <t>Williamstown 11kV</t>
  </si>
  <si>
    <t>Williamstown South 11kV</t>
  </si>
  <si>
    <t>TEMPLERS 33kV</t>
  </si>
  <si>
    <t>Freeling 11kV</t>
  </si>
  <si>
    <t>Freeling North 11kV</t>
  </si>
  <si>
    <t>Kapunda TF1 11kV</t>
  </si>
  <si>
    <t>Kapunda TF2 11kV</t>
  </si>
  <si>
    <t>Wasleys 11kV</t>
  </si>
  <si>
    <t>Mallala 11kV</t>
  </si>
  <si>
    <t>Sandy Creek 11kV</t>
  </si>
  <si>
    <t>Gawler Belt TF1 11kV</t>
  </si>
  <si>
    <t>Gawler Belt TF2 11kV</t>
  </si>
  <si>
    <t>Hamley Bridge 11kV</t>
  </si>
  <si>
    <t>Alma 11kV</t>
  </si>
  <si>
    <t>SOUTH EAST</t>
  </si>
  <si>
    <t>MOUNT GAMBIER 33kV</t>
  </si>
  <si>
    <t>Mount Gambier 11kV</t>
  </si>
  <si>
    <t>Tarpeena 11kV</t>
  </si>
  <si>
    <t>PENOLA WEST 33kV</t>
  </si>
  <si>
    <t>Penola 11kV</t>
  </si>
  <si>
    <t>Coonawarra 11kV</t>
  </si>
  <si>
    <t>Nangwarry 11kV</t>
  </si>
  <si>
    <t>BLANCHE 33kV</t>
  </si>
  <si>
    <t>Mount Gambier West 11kV</t>
  </si>
  <si>
    <t>Mount Gambier North 11kV</t>
  </si>
  <si>
    <t>Tantanoola 11kV</t>
  </si>
  <si>
    <t>Glencoe 11kV</t>
  </si>
  <si>
    <t>Kongorong 11kV</t>
  </si>
  <si>
    <t>Mount Schank 11kV</t>
  </si>
  <si>
    <t>Allendale East 11kV</t>
  </si>
  <si>
    <t>KEITH 33kV</t>
  </si>
  <si>
    <t>Bordertown 11kV</t>
  </si>
  <si>
    <t>Desert Camp 11kV</t>
  </si>
  <si>
    <t>Padthaway 11kV</t>
  </si>
  <si>
    <t>Keith 11kV</t>
  </si>
  <si>
    <t>Tintinara 11kV</t>
  </si>
  <si>
    <t>Kumorna 11kV</t>
  </si>
  <si>
    <t>KINCRAIG 33kV</t>
  </si>
  <si>
    <t>Naracoorte 11kV</t>
  </si>
  <si>
    <t>Naracoorte East 11kV</t>
  </si>
  <si>
    <t>Lucindale 11kV</t>
  </si>
  <si>
    <t>KINGSTON PT REG 33kV</t>
  </si>
  <si>
    <t>Kingston SE 11kV</t>
  </si>
  <si>
    <t>Inverness 11kV</t>
  </si>
  <si>
    <t>SNUGGERY RURAL 33kV</t>
  </si>
  <si>
    <t>Millicent 11kV</t>
  </si>
  <si>
    <t>South End 11kV</t>
  </si>
  <si>
    <t>Hatherleigh 11kV</t>
  </si>
  <si>
    <t>HATHERLEIGH REG 33kV</t>
  </si>
  <si>
    <t>Beachport 11kV</t>
  </si>
  <si>
    <t>Robe 7.6kV</t>
  </si>
  <si>
    <t>Mount Burr 11kV</t>
  </si>
  <si>
    <t>Kalangadoo West 11kV</t>
  </si>
  <si>
    <t>Kalangadoo 11kV</t>
  </si>
  <si>
    <t>RIVERLAND</t>
  </si>
  <si>
    <t>BERRI / MONASH 66kV</t>
  </si>
  <si>
    <t>Berri 11kV</t>
  </si>
  <si>
    <t>Loxton 11kV</t>
  </si>
  <si>
    <t>Pyap 11kV</t>
  </si>
  <si>
    <t>Lyrup 11kV</t>
  </si>
  <si>
    <t>Paringa 33kV</t>
  </si>
  <si>
    <t>Paringa 11kV</t>
  </si>
  <si>
    <t>Renmark 11kV</t>
  </si>
  <si>
    <t>Glossop 11kV</t>
  </si>
  <si>
    <t>Loveday 11kV</t>
  </si>
  <si>
    <t>Woolpunda 11kV</t>
  </si>
  <si>
    <t>NORTH WEST BEND 66kV</t>
  </si>
  <si>
    <t>Cadell 11kV</t>
  </si>
  <si>
    <t>Qualco 11kV</t>
  </si>
  <si>
    <t>Ramco 11kV</t>
  </si>
  <si>
    <t>Waikerie 11kV</t>
  </si>
  <si>
    <t>Morgan 11kV</t>
  </si>
  <si>
    <t>Cordola 11kV</t>
  </si>
  <si>
    <t>Roonka 11kV</t>
  </si>
  <si>
    <t>Portee 11kV</t>
  </si>
  <si>
    <t>Swan Reach 11kV</t>
  </si>
  <si>
    <t>Swan Reach 33kV</t>
  </si>
  <si>
    <t>UPPER NORTH</t>
  </si>
  <si>
    <t>DAVENPORT WEST 33kV</t>
  </si>
  <si>
    <t>Port Augusta 11kV</t>
  </si>
  <si>
    <t>Port Augusta West TF1 11kV</t>
  </si>
  <si>
    <t>Port Augusta West TF2 11kV</t>
  </si>
  <si>
    <t>Stirling North TF1 11kV</t>
  </si>
  <si>
    <t>Stirling North TF2 11kV</t>
  </si>
  <si>
    <t>Quorn 11kV</t>
  </si>
  <si>
    <t>BAROOTA 33kV</t>
  </si>
  <si>
    <t>Baroota 11kV</t>
  </si>
  <si>
    <t>Bungama Napperby 11kV</t>
  </si>
  <si>
    <t>Telowie 11kV</t>
  </si>
  <si>
    <t>Port Germein 11kV</t>
  </si>
  <si>
    <t>MURRAYTOWN REG 33kV</t>
  </si>
  <si>
    <t>Wongyarra 11kV</t>
  </si>
  <si>
    <t>Wirrabara Forest 11kV</t>
  </si>
  <si>
    <t>Wirrabara South 11kV</t>
  </si>
  <si>
    <t>Fullerville 11kV</t>
  </si>
  <si>
    <t>Booleroo Centre 11kV</t>
  </si>
  <si>
    <t>Orroroo 11kV</t>
  </si>
  <si>
    <t>Melrose 11kV</t>
  </si>
  <si>
    <t>Wilmington 11kV</t>
  </si>
  <si>
    <t>LEIGH CREEK SOUTH 33kV</t>
  </si>
  <si>
    <t>Leigh Creek South 11kV</t>
  </si>
  <si>
    <t xml:space="preserve">Copley-Nepabunna 33kV </t>
  </si>
  <si>
    <t>BUNGAMA / PORT PIRIE 33kV</t>
  </si>
  <si>
    <t>HUGHES GAP REG 33kV</t>
  </si>
  <si>
    <t>Booyoolie 11kV</t>
  </si>
  <si>
    <t>Gladstone 11kV</t>
  </si>
  <si>
    <t>GLADSTONE REG 33kV</t>
  </si>
  <si>
    <t>Caltowie 11kV</t>
  </si>
  <si>
    <t>Yongala 11kV</t>
  </si>
  <si>
    <t>Peterborough 11kV</t>
  </si>
  <si>
    <t>Jamestown 11kV</t>
  </si>
  <si>
    <t>Crystal Brook 11kV</t>
  </si>
  <si>
    <t>Port Broughton 11kV</t>
  </si>
  <si>
    <t>Port Pirie South 11kV</t>
  </si>
  <si>
    <t>NEUROODLA 33kV</t>
  </si>
  <si>
    <t>Hawker 11kV</t>
  </si>
  <si>
    <t>Power Factor</t>
  </si>
  <si>
    <t>10% POE FORECAST (MVA)</t>
  </si>
  <si>
    <t>System Limitation?</t>
  </si>
  <si>
    <t>Hours&gt;95% of Peak Load</t>
  </si>
  <si>
    <t>(Y/N)</t>
  </si>
  <si>
    <t>Hrs</t>
  </si>
  <si>
    <t>Whitesands 11kV</t>
  </si>
  <si>
    <t>New Osborne 11kV</t>
  </si>
  <si>
    <t>ADELAIDE CBD AREA</t>
  </si>
  <si>
    <t>EASTERN SUBURBS</t>
  </si>
  <si>
    <t>WESTERN SUBURBS</t>
  </si>
  <si>
    <t>NORTHERN SUBURBS</t>
  </si>
  <si>
    <t>SOUTHERN SUBURBS</t>
  </si>
  <si>
    <t>11.2^</t>
  </si>
  <si>
    <t>^Up to 4MW of third party generation installed at Bordertown Substation with a staged network support contract commencing in 2013</t>
  </si>
  <si>
    <t>Known Embedded Generation (MW)</t>
  </si>
  <si>
    <t>PV Inverter System</t>
  </si>
  <si>
    <t xml:space="preserve">Rotating </t>
  </si>
  <si>
    <t>(MVA)</t>
  </si>
  <si>
    <t>WIRREGA REG 33kV</t>
  </si>
  <si>
    <t>Blackpool 11kV</t>
  </si>
  <si>
    <t>Port Adelaide 11kV</t>
  </si>
  <si>
    <t>AMERICAN RIVER REG 33kV</t>
  </si>
  <si>
    <t>Reverse N Rating^</t>
  </si>
  <si>
    <t>SCADA SITE</t>
  </si>
  <si>
    <t xml:space="preserve">Firm Delivery Capacity </t>
  </si>
  <si>
    <t>^ Reverse power limit of the transformers. Other system limitations may apply for embedded generation connections.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</si>
</sst>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"/>
    <numFmt numFmtId="166" formatCode="dd\ mmm\ yyyy"/>
    <numFmt numFmtId="167" formatCode="General_)"/>
  </numFmts>
  <fonts count="9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rgb="FF9C0006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7CE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A820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4" borderId="0" applyNumberFormat="0" applyBorder="0" applyAlignment="0" applyProtection="0"/>
  </cellStyleXfs>
  <cellXfs count="70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Fill="1" applyAlignment="1">
      <alignment horizontal="center"/>
    </xf>
    <xf numFmtId="165" fontId="1" fillId="0" borderId="0" xfId="0" applyNumberFormat="1" applyFon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0" fontId="1" fillId="0" borderId="0" xfId="0" applyFont="1" applyFill="1"/>
    <xf numFmtId="165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0" fontId="2" fillId="0" borderId="0" xfId="0" applyFont="1"/>
    <xf numFmtId="0" fontId="0" fillId="0" borderId="0" xfId="0" applyFill="1"/>
    <xf numFmtId="0" fontId="2" fillId="0" borderId="0" xfId="0" applyFont="1" applyFill="1"/>
    <xf numFmtId="167" fontId="3" fillId="2" borderId="1" xfId="0" applyNumberFormat="1" applyFont="1" applyFill="1" applyBorder="1" applyAlignment="1" applyProtection="1">
      <alignment horizontal="left" vertical="top"/>
    </xf>
    <xf numFmtId="167" fontId="2" fillId="2" borderId="1" xfId="0" applyNumberFormat="1" applyFont="1" applyFill="1" applyBorder="1" applyAlignment="1" applyProtection="1">
      <alignment horizontal="center" vertical="top"/>
    </xf>
    <xf numFmtId="165" fontId="2" fillId="2" borderId="1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166" fontId="2" fillId="2" borderId="1" xfId="0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167" fontId="2" fillId="3" borderId="1" xfId="0" applyNumberFormat="1" applyFont="1" applyFill="1" applyBorder="1" applyAlignment="1" applyProtection="1">
      <alignment horizontal="left" vertical="top"/>
    </xf>
    <xf numFmtId="167" fontId="2" fillId="3" borderId="1" xfId="0" applyNumberFormat="1" applyFont="1" applyFill="1" applyBorder="1" applyAlignment="1" applyProtection="1">
      <alignment horizontal="center" vertical="top"/>
    </xf>
    <xf numFmtId="165" fontId="2" fillId="3" borderId="1" xfId="0" applyNumberFormat="1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166" fontId="2" fillId="3" borderId="1" xfId="0" applyNumberFormat="1" applyFont="1" applyFill="1" applyBorder="1" applyAlignment="1">
      <alignment horizontal="center"/>
    </xf>
    <xf numFmtId="2" fontId="2" fillId="3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Fill="1" applyBorder="1" applyAlignment="1">
      <alignment horizontal="center"/>
    </xf>
    <xf numFmtId="165" fontId="1" fillId="0" borderId="1" xfId="0" applyNumberFormat="1" applyFont="1" applyFill="1" applyBorder="1" applyAlignment="1">
      <alignment horizontal="center"/>
    </xf>
    <xf numFmtId="14" fontId="1" fillId="0" borderId="1" xfId="0" applyNumberFormat="1" applyFont="1" applyFill="1" applyBorder="1" applyAlignment="1">
      <alignment horizontal="center"/>
    </xf>
    <xf numFmtId="165" fontId="2" fillId="0" borderId="1" xfId="0" applyNumberFormat="1" applyFont="1" applyFill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0" fillId="0" borderId="1" xfId="0" applyFont="1" applyFill="1" applyBorder="1" applyAlignment="1">
      <alignment wrapText="1"/>
    </xf>
    <xf numFmtId="0" fontId="0" fillId="0" borderId="1" xfId="0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wrapText="1"/>
    </xf>
    <xf numFmtId="165" fontId="4" fillId="4" borderId="1" xfId="1" applyNumberFormat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165" fontId="2" fillId="2" borderId="1" xfId="0" applyNumberFormat="1" applyFont="1" applyFill="1" applyBorder="1"/>
    <xf numFmtId="14" fontId="2" fillId="3" borderId="1" xfId="0" applyNumberFormat="1" applyFont="1" applyFill="1" applyBorder="1" applyAlignment="1">
      <alignment horizontal="center"/>
    </xf>
    <xf numFmtId="14" fontId="2" fillId="2" borderId="1" xfId="0" applyNumberFormat="1" applyFont="1" applyFill="1" applyBorder="1"/>
    <xf numFmtId="14" fontId="2" fillId="2" borderId="1" xfId="0" applyNumberFormat="1" applyFont="1" applyFill="1" applyBorder="1" applyAlignment="1">
      <alignment horizontal="center"/>
    </xf>
    <xf numFmtId="167" fontId="2" fillId="2" borderId="1" xfId="0" applyNumberFormat="1" applyFont="1" applyFill="1" applyBorder="1" applyAlignment="1" applyProtection="1">
      <alignment horizontal="left" vertical="top"/>
    </xf>
    <xf numFmtId="165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wrapText="1"/>
    </xf>
    <xf numFmtId="165" fontId="3" fillId="0" borderId="1" xfId="0" applyNumberFormat="1" applyFont="1" applyFill="1" applyBorder="1" applyAlignment="1">
      <alignment horizontal="center"/>
    </xf>
    <xf numFmtId="0" fontId="2" fillId="0" borderId="1" xfId="0" applyFont="1" applyFill="1" applyBorder="1"/>
    <xf numFmtId="20" fontId="2" fillId="0" borderId="1" xfId="0" applyNumberFormat="1" applyFont="1" applyBorder="1"/>
    <xf numFmtId="0" fontId="3" fillId="0" borderId="1" xfId="0" applyFont="1" applyFill="1" applyBorder="1" applyAlignment="1">
      <alignment wrapText="1"/>
    </xf>
    <xf numFmtId="0" fontId="8" fillId="6" borderId="1" xfId="0" applyFont="1" applyFill="1" applyBorder="1" applyAlignment="1" applyProtection="1">
      <alignment horizontal="center" vertical="top" wrapText="1"/>
      <protection locked="0"/>
    </xf>
    <xf numFmtId="164" fontId="8" fillId="6" borderId="1" xfId="0" applyNumberFormat="1" applyFont="1" applyFill="1" applyBorder="1" applyAlignment="1">
      <alignment horizontal="center" wrapText="1"/>
    </xf>
    <xf numFmtId="0" fontId="8" fillId="6" borderId="1" xfId="0" applyFont="1" applyFill="1" applyBorder="1" applyAlignment="1">
      <alignment horizontal="center" wrapText="1"/>
    </xf>
    <xf numFmtId="0" fontId="8" fillId="6" borderId="1" xfId="0" applyFont="1" applyFill="1" applyBorder="1" applyAlignment="1" applyProtection="1">
      <alignment horizontal="center" vertical="center" wrapText="1"/>
      <protection locked="0"/>
    </xf>
    <xf numFmtId="165" fontId="8" fillId="6" borderId="1" xfId="0" applyNumberFormat="1" applyFont="1" applyFill="1" applyBorder="1" applyAlignment="1">
      <alignment horizontal="center" vertical="center"/>
    </xf>
    <xf numFmtId="166" fontId="8" fillId="6" borderId="1" xfId="0" applyNumberFormat="1" applyFont="1" applyFill="1" applyBorder="1" applyAlignment="1">
      <alignment horizontal="center" vertical="center"/>
    </xf>
    <xf numFmtId="164" fontId="8" fillId="6" borderId="1" xfId="0" applyNumberFormat="1" applyFont="1" applyFill="1" applyBorder="1" applyAlignment="1">
      <alignment horizontal="center" vertical="center"/>
    </xf>
    <xf numFmtId="167" fontId="8" fillId="6" borderId="1" xfId="0" applyNumberFormat="1" applyFont="1" applyFill="1" applyBorder="1" applyAlignment="1" applyProtection="1">
      <alignment horizontal="center" vertical="center"/>
    </xf>
    <xf numFmtId="167" fontId="8" fillId="6" borderId="1" xfId="0" applyNumberFormat="1" applyFont="1" applyFill="1" applyBorder="1" applyAlignment="1" applyProtection="1">
      <alignment horizontal="center" vertical="center" wrapText="1"/>
    </xf>
    <xf numFmtId="165" fontId="8" fillId="6" borderId="1" xfId="0" applyNumberFormat="1" applyFont="1" applyFill="1" applyBorder="1" applyAlignment="1">
      <alignment horizontal="center" wrapText="1"/>
    </xf>
    <xf numFmtId="0" fontId="8" fillId="6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wrapText="1"/>
    </xf>
    <xf numFmtId="0" fontId="7" fillId="5" borderId="1" xfId="0" applyFont="1" applyFill="1" applyBorder="1" applyAlignment="1"/>
    <xf numFmtId="0" fontId="8" fillId="6" borderId="1" xfId="0" applyFont="1" applyFill="1" applyBorder="1" applyAlignment="1">
      <alignment horizontal="center" wrapText="1"/>
    </xf>
    <xf numFmtId="0" fontId="8" fillId="6" borderId="2" xfId="0" applyFont="1" applyFill="1" applyBorder="1" applyAlignment="1" applyProtection="1">
      <alignment horizontal="left" vertical="center"/>
      <protection locked="0"/>
    </xf>
    <xf numFmtId="0" fontId="0" fillId="6" borderId="3" xfId="0" applyFill="1" applyBorder="1" applyAlignment="1">
      <alignment horizontal="left" vertical="center"/>
    </xf>
    <xf numFmtId="0" fontId="0" fillId="6" borderId="3" xfId="0" applyFill="1" applyBorder="1" applyAlignment="1">
      <alignment horizontal="left"/>
    </xf>
    <xf numFmtId="0" fontId="0" fillId="6" borderId="4" xfId="0" applyFill="1" applyBorder="1" applyAlignment="1">
      <alignment horizontal="left"/>
    </xf>
  </cellXfs>
  <cellStyles count="2">
    <cellStyle name="Bad" xfId="1" builtinId="27"/>
    <cellStyle name="Normal" xfId="0" builtinId="0"/>
  </cellStyles>
  <dxfs count="0"/>
  <tableStyles count="0" defaultTableStyle="TableStyleMedium2" defaultPivotStyle="PivotStyleLight16"/>
  <colors>
    <mruColors>
      <color rgb="FFFA82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6EEA4-850D-4EC5-84FC-A2FA46E13B41}">
  <sheetPr>
    <pageSetUpPr fitToPage="1"/>
  </sheetPr>
  <dimension ref="A1:X496"/>
  <sheetViews>
    <sheetView tabSelected="1" zoomScale="85" zoomScaleNormal="85" workbookViewId="0">
      <pane ySplit="2" topLeftCell="A4" activePane="bottomLeft" state="frozen"/>
      <selection pane="bottomLeft" activeCell="J26" sqref="J26"/>
    </sheetView>
  </sheetViews>
  <sheetFormatPr defaultRowHeight="15" x14ac:dyDescent="0.25"/>
  <cols>
    <col min="1" max="1" width="47.5703125" customWidth="1"/>
    <col min="2" max="2" width="11" customWidth="1"/>
    <col min="3" max="4" width="6.42578125" customWidth="1"/>
    <col min="5" max="5" width="13.85546875" customWidth="1"/>
    <col min="6" max="6" width="7.140625" customWidth="1"/>
    <col min="7" max="7" width="7.28515625" customWidth="1"/>
    <col min="8" max="8" width="14.42578125" customWidth="1"/>
    <col min="9" max="9" width="13.7109375" customWidth="1"/>
    <col min="10" max="10" width="11.42578125" style="9" customWidth="1"/>
    <col min="11" max="11" width="8.85546875" customWidth="1"/>
    <col min="12" max="12" width="10.85546875" customWidth="1"/>
    <col min="13" max="13" width="11.85546875" customWidth="1"/>
    <col min="14" max="14" width="12.140625" customWidth="1"/>
    <col min="15" max="20" width="12.140625" bestFit="1" customWidth="1"/>
    <col min="21" max="21" width="11.140625" bestFit="1" customWidth="1"/>
    <col min="22" max="22" width="11.140625" customWidth="1"/>
    <col min="23" max="23" width="14" customWidth="1"/>
  </cols>
  <sheetData>
    <row r="1" spans="1:23" ht="60" x14ac:dyDescent="0.25">
      <c r="A1" s="52"/>
      <c r="B1" s="52"/>
      <c r="C1" s="61" t="s">
        <v>0</v>
      </c>
      <c r="D1" s="61"/>
      <c r="E1" s="61"/>
      <c r="F1" s="61" t="s">
        <v>1</v>
      </c>
      <c r="G1" s="61"/>
      <c r="H1" s="61"/>
      <c r="I1" s="53" t="s">
        <v>2</v>
      </c>
      <c r="J1" s="53" t="s">
        <v>3</v>
      </c>
      <c r="K1" s="53" t="s">
        <v>4</v>
      </c>
      <c r="L1" s="53" t="s">
        <v>449</v>
      </c>
      <c r="M1" s="53" t="s">
        <v>447</v>
      </c>
      <c r="N1" s="62" t="s">
        <v>425</v>
      </c>
      <c r="O1" s="62"/>
      <c r="P1" s="62"/>
      <c r="Q1" s="62"/>
      <c r="R1" s="62"/>
      <c r="S1" s="62"/>
      <c r="T1" s="54" t="s">
        <v>426</v>
      </c>
      <c r="U1" s="54" t="s">
        <v>427</v>
      </c>
      <c r="V1" s="65" t="s">
        <v>439</v>
      </c>
      <c r="W1" s="65"/>
    </row>
    <row r="2" spans="1:23" ht="30" x14ac:dyDescent="0.25">
      <c r="A2" s="55" t="s">
        <v>5</v>
      </c>
      <c r="B2" s="55" t="s">
        <v>448</v>
      </c>
      <c r="C2" s="56" t="s">
        <v>6</v>
      </c>
      <c r="D2" s="56" t="s">
        <v>7</v>
      </c>
      <c r="E2" s="57" t="s">
        <v>8</v>
      </c>
      <c r="F2" s="56" t="s">
        <v>6</v>
      </c>
      <c r="G2" s="56" t="s">
        <v>7</v>
      </c>
      <c r="H2" s="57" t="s">
        <v>8</v>
      </c>
      <c r="I2" s="58" t="s">
        <v>6</v>
      </c>
      <c r="J2" s="53" t="s">
        <v>6</v>
      </c>
      <c r="K2" s="53" t="s">
        <v>6</v>
      </c>
      <c r="L2" s="53" t="s">
        <v>6</v>
      </c>
      <c r="M2" s="53" t="s">
        <v>442</v>
      </c>
      <c r="N2" s="59" t="s">
        <v>424</v>
      </c>
      <c r="O2" s="59" t="s">
        <v>9</v>
      </c>
      <c r="P2" s="59" t="s">
        <v>10</v>
      </c>
      <c r="Q2" s="59" t="s">
        <v>11</v>
      </c>
      <c r="R2" s="59" t="s">
        <v>12</v>
      </c>
      <c r="S2" s="59" t="s">
        <v>13</v>
      </c>
      <c r="T2" s="59" t="s">
        <v>428</v>
      </c>
      <c r="U2" s="59" t="s">
        <v>429</v>
      </c>
      <c r="V2" s="60" t="s">
        <v>440</v>
      </c>
      <c r="W2" s="59" t="s">
        <v>441</v>
      </c>
    </row>
    <row r="3" spans="1:23" x14ac:dyDescent="0.25">
      <c r="A3" s="66" t="s">
        <v>450</v>
      </c>
      <c r="B3" s="67"/>
      <c r="C3" s="67"/>
      <c r="D3" s="67"/>
      <c r="E3" s="67"/>
      <c r="F3" s="68"/>
      <c r="G3" s="68"/>
      <c r="H3" s="68"/>
      <c r="I3" s="68"/>
      <c r="J3" s="68"/>
      <c r="K3" s="68"/>
      <c r="L3" s="68"/>
      <c r="M3" s="69"/>
      <c r="N3" s="59"/>
      <c r="O3" s="59"/>
      <c r="P3" s="59"/>
      <c r="Q3" s="59"/>
      <c r="R3" s="59"/>
      <c r="S3" s="59"/>
      <c r="T3" s="59"/>
      <c r="U3" s="59"/>
      <c r="V3" s="60"/>
      <c r="W3" s="59"/>
    </row>
    <row r="4" spans="1:23" x14ac:dyDescent="0.25">
      <c r="A4" s="12" t="s">
        <v>432</v>
      </c>
      <c r="B4" s="13"/>
      <c r="C4" s="14"/>
      <c r="D4" s="14"/>
      <c r="E4" s="15"/>
      <c r="F4" s="14"/>
      <c r="G4" s="14"/>
      <c r="H4" s="16"/>
      <c r="I4" s="17"/>
      <c r="J4" s="14"/>
      <c r="K4" s="14"/>
      <c r="L4" s="14"/>
      <c r="M4" s="14"/>
      <c r="N4" s="17"/>
      <c r="O4" s="14"/>
      <c r="P4" s="14"/>
      <c r="Q4" s="14"/>
      <c r="R4" s="14"/>
      <c r="S4" s="14"/>
      <c r="T4" s="14"/>
      <c r="U4" s="14"/>
      <c r="V4" s="14"/>
      <c r="W4" s="14"/>
    </row>
    <row r="5" spans="1:23" x14ac:dyDescent="0.25">
      <c r="A5" s="18" t="s">
        <v>14</v>
      </c>
      <c r="B5" s="19"/>
      <c r="C5" s="20">
        <v>185.975564028853</v>
      </c>
      <c r="D5" s="20">
        <v>180.8657</v>
      </c>
      <c r="E5" s="21">
        <v>43119</v>
      </c>
      <c r="F5" s="20"/>
      <c r="G5" s="20"/>
      <c r="H5" s="22"/>
      <c r="I5" s="23"/>
      <c r="J5" s="20">
        <v>525</v>
      </c>
      <c r="K5" s="20">
        <v>525</v>
      </c>
      <c r="L5" s="20">
        <v>270</v>
      </c>
      <c r="M5" s="20">
        <v>525</v>
      </c>
      <c r="N5" s="23">
        <v>0.96</v>
      </c>
      <c r="O5" s="20">
        <v>211.875</v>
      </c>
      <c r="P5" s="20">
        <v>212.29166666666669</v>
      </c>
      <c r="Q5" s="20">
        <v>212.70833333333334</v>
      </c>
      <c r="R5" s="20">
        <v>213.125</v>
      </c>
      <c r="S5" s="20">
        <v>213.54166666666669</v>
      </c>
      <c r="T5" s="20"/>
      <c r="U5" s="20"/>
      <c r="V5" s="20">
        <v>3.7718399999999987</v>
      </c>
      <c r="W5" s="20"/>
    </row>
    <row r="6" spans="1:23" x14ac:dyDescent="0.25">
      <c r="A6" s="24" t="s">
        <v>18</v>
      </c>
      <c r="B6" s="25" t="s">
        <v>16</v>
      </c>
      <c r="C6" s="26">
        <v>38.527385766750385</v>
      </c>
      <c r="D6" s="26">
        <v>36.4039</v>
      </c>
      <c r="E6" s="27">
        <v>43119</v>
      </c>
      <c r="F6" s="26">
        <v>26.091999999999999</v>
      </c>
      <c r="G6" s="26">
        <v>25.044</v>
      </c>
      <c r="H6" s="27">
        <v>42891</v>
      </c>
      <c r="I6" s="26" t="s">
        <v>19</v>
      </c>
      <c r="J6" s="28">
        <v>63</v>
      </c>
      <c r="K6" s="26">
        <v>62.239362782732471</v>
      </c>
      <c r="L6" s="26">
        <v>52.38</v>
      </c>
      <c r="M6" s="28">
        <v>62.06667546868043</v>
      </c>
      <c r="N6" s="29">
        <v>0.94488373076734988</v>
      </c>
      <c r="O6" s="30">
        <v>44.091284378312153</v>
      </c>
      <c r="P6" s="30">
        <v>44.743732473277554</v>
      </c>
      <c r="Q6" s="30">
        <v>45.583141307357273</v>
      </c>
      <c r="R6" s="30">
        <v>45.823937985378528</v>
      </c>
      <c r="S6" s="30">
        <v>46.056628906063672</v>
      </c>
      <c r="T6" s="30" t="str">
        <f t="shared" ref="T6:T11" si="0">IF(S6&gt;K6,"Y","N")</f>
        <v>N</v>
      </c>
      <c r="U6" s="30">
        <v>13</v>
      </c>
      <c r="V6" s="30">
        <v>1.4794899999999997</v>
      </c>
      <c r="W6" s="30" t="s">
        <v>19</v>
      </c>
    </row>
    <row r="7" spans="1:23" x14ac:dyDescent="0.25">
      <c r="A7" s="24" t="s">
        <v>20</v>
      </c>
      <c r="B7" s="25" t="s">
        <v>16</v>
      </c>
      <c r="C7" s="26">
        <v>46.133015039665466</v>
      </c>
      <c r="D7" s="26">
        <v>44.507899999999999</v>
      </c>
      <c r="E7" s="27">
        <v>43119</v>
      </c>
      <c r="F7" s="26">
        <v>31.123000000000001</v>
      </c>
      <c r="G7" s="26">
        <v>30.518000000000001</v>
      </c>
      <c r="H7" s="27">
        <v>42921</v>
      </c>
      <c r="I7" s="26" t="s">
        <v>19</v>
      </c>
      <c r="J7" s="28">
        <v>75</v>
      </c>
      <c r="K7" s="26">
        <v>93</v>
      </c>
      <c r="L7" s="26">
        <v>73.333333333333329</v>
      </c>
      <c r="M7" s="28">
        <v>75</v>
      </c>
      <c r="N7" s="29">
        <v>0.96477327488203013</v>
      </c>
      <c r="O7" s="30">
        <v>52.255859689032846</v>
      </c>
      <c r="P7" s="30">
        <v>55.238146907862195</v>
      </c>
      <c r="Q7" s="30">
        <v>56.330622136635697</v>
      </c>
      <c r="R7" s="30">
        <v>56.62647466224341</v>
      </c>
      <c r="S7" s="30">
        <v>56.910270973425334</v>
      </c>
      <c r="T7" s="30" t="str">
        <f t="shared" si="0"/>
        <v>N</v>
      </c>
      <c r="U7" s="30">
        <v>13</v>
      </c>
      <c r="V7" s="30">
        <v>0.25004999999999999</v>
      </c>
      <c r="W7" s="30" t="s">
        <v>19</v>
      </c>
    </row>
    <row r="8" spans="1:23" x14ac:dyDescent="0.25">
      <c r="A8" s="24" t="s">
        <v>21</v>
      </c>
      <c r="B8" s="25" t="s">
        <v>16</v>
      </c>
      <c r="C8" s="26">
        <v>41.863849816876609</v>
      </c>
      <c r="D8" s="26">
        <v>41.765699999999995</v>
      </c>
      <c r="E8" s="27">
        <v>43119</v>
      </c>
      <c r="F8" s="26">
        <v>26.867000000000001</v>
      </c>
      <c r="G8" s="26">
        <v>26.097999999999999</v>
      </c>
      <c r="H8" s="27">
        <v>42975</v>
      </c>
      <c r="I8" s="26" t="s">
        <v>19</v>
      </c>
      <c r="J8" s="28">
        <v>63</v>
      </c>
      <c r="K8" s="26">
        <v>77.12395688259096</v>
      </c>
      <c r="L8" s="26">
        <v>53.8</v>
      </c>
      <c r="M8" s="28">
        <v>29.635078451344825</v>
      </c>
      <c r="N8" s="29">
        <v>0.99765549949882903</v>
      </c>
      <c r="O8" s="30">
        <v>45.00285390624056</v>
      </c>
      <c r="P8" s="30">
        <v>45.746035336730493</v>
      </c>
      <c r="Q8" s="30">
        <v>46.646946038178953</v>
      </c>
      <c r="R8" s="30">
        <v>46.930794244823929</v>
      </c>
      <c r="S8" s="30">
        <v>47.205176131256671</v>
      </c>
      <c r="T8" s="30" t="str">
        <f t="shared" si="0"/>
        <v>N</v>
      </c>
      <c r="U8" s="30">
        <v>13</v>
      </c>
      <c r="V8" s="30">
        <v>0.46457000000000009</v>
      </c>
      <c r="W8" s="30" t="s">
        <v>19</v>
      </c>
    </row>
    <row r="9" spans="1:23" x14ac:dyDescent="0.25">
      <c r="A9" s="24" t="s">
        <v>22</v>
      </c>
      <c r="B9" s="25" t="s">
        <v>16</v>
      </c>
      <c r="C9" s="26">
        <v>39.521778159642558</v>
      </c>
      <c r="D9" s="26">
        <v>37.774299999999997</v>
      </c>
      <c r="E9" s="27">
        <v>43119</v>
      </c>
      <c r="F9" s="26">
        <v>24.742000000000001</v>
      </c>
      <c r="G9" s="26">
        <v>24.192</v>
      </c>
      <c r="H9" s="27">
        <v>42968</v>
      </c>
      <c r="I9" s="26" t="s">
        <v>19</v>
      </c>
      <c r="J9" s="28">
        <v>63</v>
      </c>
      <c r="K9" s="26">
        <v>72.410188271083314</v>
      </c>
      <c r="L9" s="26">
        <v>51.592111160914385</v>
      </c>
      <c r="M9" s="28">
        <v>63</v>
      </c>
      <c r="N9" s="29">
        <v>0.95578442466369118</v>
      </c>
      <c r="O9" s="30">
        <v>42.537111730619358</v>
      </c>
      <c r="P9" s="30">
        <v>43.043181053345791</v>
      </c>
      <c r="Q9" s="30">
        <v>43.633726746316619</v>
      </c>
      <c r="R9" s="30">
        <v>43.881163017423468</v>
      </c>
      <c r="S9" s="30">
        <v>44.121153084503085</v>
      </c>
      <c r="T9" s="30" t="str">
        <f t="shared" si="0"/>
        <v>N</v>
      </c>
      <c r="U9" s="30">
        <v>13</v>
      </c>
      <c r="V9" s="30">
        <v>1.5278500000000002</v>
      </c>
      <c r="W9" s="30" t="s">
        <v>19</v>
      </c>
    </row>
    <row r="10" spans="1:23" x14ac:dyDescent="0.25">
      <c r="A10" s="24" t="s">
        <v>23</v>
      </c>
      <c r="B10" s="25" t="s">
        <v>16</v>
      </c>
      <c r="C10" s="26">
        <v>8.1956660607909111</v>
      </c>
      <c r="D10" s="26">
        <v>7.9557000000000002</v>
      </c>
      <c r="E10" s="27">
        <v>43068</v>
      </c>
      <c r="F10" s="26">
        <v>7.44</v>
      </c>
      <c r="G10" s="26">
        <v>6.2569999999999997</v>
      </c>
      <c r="H10" s="27">
        <v>42892</v>
      </c>
      <c r="I10" s="26" t="s">
        <v>19</v>
      </c>
      <c r="J10" s="28">
        <v>25</v>
      </c>
      <c r="K10" s="26">
        <v>23.8</v>
      </c>
      <c r="L10" s="26">
        <v>0</v>
      </c>
      <c r="M10" s="28">
        <v>25</v>
      </c>
      <c r="N10" s="29">
        <v>0.97072037110700027</v>
      </c>
      <c r="O10" s="30">
        <v>9.4234955472400106</v>
      </c>
      <c r="P10" s="30">
        <v>8.5419140386184722</v>
      </c>
      <c r="Q10" s="30">
        <v>8.7223559222923939</v>
      </c>
      <c r="R10" s="30">
        <v>8.7958741776659561</v>
      </c>
      <c r="S10" s="30">
        <v>8.8676061627686273</v>
      </c>
      <c r="T10" s="30" t="str">
        <f t="shared" si="0"/>
        <v>N</v>
      </c>
      <c r="U10" s="30">
        <v>13</v>
      </c>
      <c r="V10" s="30">
        <v>0</v>
      </c>
      <c r="W10" s="30" t="s">
        <v>19</v>
      </c>
    </row>
    <row r="11" spans="1:23" x14ac:dyDescent="0.25">
      <c r="A11" s="24" t="s">
        <v>24</v>
      </c>
      <c r="B11" s="25" t="s">
        <v>16</v>
      </c>
      <c r="C11" s="26">
        <v>8.2498113626918776</v>
      </c>
      <c r="D11" s="26">
        <v>7.7224000000000004</v>
      </c>
      <c r="E11" s="27">
        <v>43119</v>
      </c>
      <c r="F11" s="26">
        <v>5.9690000000000003</v>
      </c>
      <c r="G11" s="26">
        <v>5.3570000000000002</v>
      </c>
      <c r="H11" s="27">
        <v>42895</v>
      </c>
      <c r="I11" s="26" t="s">
        <v>19</v>
      </c>
      <c r="J11" s="28">
        <v>25</v>
      </c>
      <c r="K11" s="26">
        <v>27.4</v>
      </c>
      <c r="L11" s="26">
        <v>0</v>
      </c>
      <c r="M11" s="28">
        <v>25</v>
      </c>
      <c r="N11" s="29">
        <v>0.93606988820653636</v>
      </c>
      <c r="O11" s="30">
        <v>9.7541318079739643</v>
      </c>
      <c r="P11" s="30">
        <v>8.8247622524232074</v>
      </c>
      <c r="Q11" s="30">
        <v>8.9987787768476846</v>
      </c>
      <c r="R11" s="30">
        <v>9.061822815885904</v>
      </c>
      <c r="S11" s="30">
        <v>9.1230535301211209</v>
      </c>
      <c r="T11" s="30" t="str">
        <f t="shared" si="0"/>
        <v>N</v>
      </c>
      <c r="U11" s="30">
        <v>13</v>
      </c>
      <c r="V11" s="30">
        <v>4.9880000000000001E-2</v>
      </c>
      <c r="W11" s="30" t="s">
        <v>19</v>
      </c>
    </row>
    <row r="12" spans="1:23" x14ac:dyDescent="0.25">
      <c r="A12" s="24" t="s">
        <v>25</v>
      </c>
      <c r="B12" s="25"/>
      <c r="C12" s="26"/>
      <c r="D12" s="26"/>
      <c r="E12" s="27"/>
      <c r="F12" s="26"/>
      <c r="G12" s="26"/>
      <c r="H12" s="27"/>
      <c r="I12" s="26"/>
      <c r="J12" s="28"/>
      <c r="K12" s="26"/>
      <c r="L12" s="26"/>
      <c r="M12" s="26"/>
      <c r="N12" s="29"/>
      <c r="O12" s="30"/>
      <c r="P12" s="30"/>
      <c r="Q12" s="30"/>
      <c r="R12" s="30"/>
      <c r="S12" s="30"/>
      <c r="T12" s="30"/>
      <c r="U12" s="30"/>
      <c r="V12" s="30"/>
      <c r="W12" s="30"/>
    </row>
    <row r="13" spans="1:23" x14ac:dyDescent="0.25">
      <c r="A13" s="12" t="s">
        <v>433</v>
      </c>
      <c r="B13" s="13"/>
      <c r="C13" s="14"/>
      <c r="D13" s="14"/>
      <c r="E13" s="15"/>
      <c r="F13" s="14"/>
      <c r="G13" s="14"/>
      <c r="H13" s="16"/>
      <c r="I13" s="17"/>
      <c r="J13" s="14"/>
      <c r="K13" s="14"/>
      <c r="L13" s="14"/>
      <c r="M13" s="14"/>
      <c r="N13" s="17"/>
      <c r="O13" s="14"/>
      <c r="P13" s="14"/>
      <c r="Q13" s="14"/>
      <c r="R13" s="14"/>
      <c r="S13" s="14"/>
      <c r="T13" s="14"/>
      <c r="U13" s="14"/>
      <c r="V13" s="14"/>
      <c r="W13" s="14"/>
    </row>
    <row r="14" spans="1:23" x14ac:dyDescent="0.25">
      <c r="A14" s="18" t="s">
        <v>26</v>
      </c>
      <c r="B14" s="19"/>
      <c r="C14" s="20">
        <v>675.57700812787436</v>
      </c>
      <c r="D14" s="20">
        <v>655.81490000000008</v>
      </c>
      <c r="E14" s="21">
        <v>43119</v>
      </c>
      <c r="F14" s="20"/>
      <c r="G14" s="20"/>
      <c r="H14" s="22"/>
      <c r="I14" s="23"/>
      <c r="J14" s="20">
        <v>1650</v>
      </c>
      <c r="K14" s="20">
        <v>1650</v>
      </c>
      <c r="L14" s="20">
        <v>1395</v>
      </c>
      <c r="M14" s="20">
        <v>1650</v>
      </c>
      <c r="N14" s="23">
        <v>0.97074780833255703</v>
      </c>
      <c r="O14" s="20">
        <v>757.82607644796531</v>
      </c>
      <c r="P14" s="20">
        <v>761.55144532518477</v>
      </c>
      <c r="Q14" s="20">
        <v>765.99441229782133</v>
      </c>
      <c r="R14" s="20">
        <v>768.42945190831256</v>
      </c>
      <c r="S14" s="20">
        <v>770.64773774172647</v>
      </c>
      <c r="T14" s="20"/>
      <c r="U14" s="20"/>
      <c r="V14" s="20">
        <v>174.49336000000005</v>
      </c>
      <c r="W14" s="20"/>
    </row>
    <row r="15" spans="1:23" x14ac:dyDescent="0.25">
      <c r="A15" s="24" t="s">
        <v>27</v>
      </c>
      <c r="B15" s="25" t="s">
        <v>16</v>
      </c>
      <c r="C15" s="26">
        <v>12.464449446325336</v>
      </c>
      <c r="D15" s="26">
        <v>12.12</v>
      </c>
      <c r="E15" s="27">
        <v>43128</v>
      </c>
      <c r="F15" s="26">
        <v>9.8800000000000008</v>
      </c>
      <c r="G15" s="26">
        <v>9.75</v>
      </c>
      <c r="H15" s="27">
        <v>42975</v>
      </c>
      <c r="I15" s="26">
        <v>10.171566046432629</v>
      </c>
      <c r="J15" s="28">
        <v>25</v>
      </c>
      <c r="K15" s="26">
        <v>31.2</v>
      </c>
      <c r="L15" s="26">
        <v>0</v>
      </c>
      <c r="M15" s="28">
        <v>25</v>
      </c>
      <c r="N15" s="29">
        <v>0.97236545041089761</v>
      </c>
      <c r="O15" s="30">
        <v>13.289371637371287</v>
      </c>
      <c r="P15" s="30">
        <v>13.150437791126674</v>
      </c>
      <c r="Q15" s="30">
        <v>13.145409657745484</v>
      </c>
      <c r="R15" s="30">
        <v>13.111520924097849</v>
      </c>
      <c r="S15" s="30">
        <v>13.079502997824379</v>
      </c>
      <c r="T15" s="30" t="str">
        <f t="shared" ref="T15:T32" si="1">IF(S15&gt;K15,"Y","N")</f>
        <v>N</v>
      </c>
      <c r="U15" s="30">
        <v>6</v>
      </c>
      <c r="V15" s="30">
        <v>4.4191599999999998</v>
      </c>
      <c r="W15" s="30" t="s">
        <v>19</v>
      </c>
    </row>
    <row r="16" spans="1:23" x14ac:dyDescent="0.25">
      <c r="A16" s="24" t="s">
        <v>28</v>
      </c>
      <c r="B16" s="25" t="s">
        <v>16</v>
      </c>
      <c r="C16" s="26">
        <v>45.551744390857309</v>
      </c>
      <c r="D16" s="26">
        <v>44.056800000000003</v>
      </c>
      <c r="E16" s="27">
        <v>43119</v>
      </c>
      <c r="F16" s="26">
        <v>28.17</v>
      </c>
      <c r="G16" s="26">
        <v>27.795999999999999</v>
      </c>
      <c r="H16" s="27">
        <v>42975</v>
      </c>
      <c r="I16" s="26">
        <v>14.209720042224721</v>
      </c>
      <c r="J16" s="28">
        <v>64</v>
      </c>
      <c r="K16" s="26">
        <v>73.599999999999994</v>
      </c>
      <c r="L16" s="26">
        <v>38.1</v>
      </c>
      <c r="M16" s="28">
        <v>64</v>
      </c>
      <c r="N16" s="29">
        <v>0.96718140192327406</v>
      </c>
      <c r="O16" s="30">
        <v>52.46796821761469</v>
      </c>
      <c r="P16" s="30">
        <v>52.863240905133473</v>
      </c>
      <c r="Q16" s="30">
        <v>53.312119453483739</v>
      </c>
      <c r="R16" s="30">
        <v>53.702654645951874</v>
      </c>
      <c r="S16" s="30">
        <v>54.044941787222761</v>
      </c>
      <c r="T16" s="30" t="str">
        <f t="shared" si="1"/>
        <v>N</v>
      </c>
      <c r="U16" s="30">
        <v>7</v>
      </c>
      <c r="V16" s="30">
        <v>15.024269999999998</v>
      </c>
      <c r="W16" s="30" t="s">
        <v>19</v>
      </c>
    </row>
    <row r="17" spans="1:23" x14ac:dyDescent="0.25">
      <c r="A17" s="24" t="s">
        <v>29</v>
      </c>
      <c r="B17" s="25" t="s">
        <v>16</v>
      </c>
      <c r="C17" s="26">
        <v>21.600070379977932</v>
      </c>
      <c r="D17" s="26">
        <v>21.258900000000001</v>
      </c>
      <c r="E17" s="27">
        <v>43138</v>
      </c>
      <c r="F17" s="26">
        <v>15.487</v>
      </c>
      <c r="G17" s="26">
        <v>15.41</v>
      </c>
      <c r="H17" s="27">
        <v>42923</v>
      </c>
      <c r="I17" s="26">
        <v>19.869997688391265</v>
      </c>
      <c r="J17" s="28">
        <v>20</v>
      </c>
      <c r="K17" s="26">
        <v>26.597262247838614</v>
      </c>
      <c r="L17" s="26">
        <v>15</v>
      </c>
      <c r="M17" s="28">
        <v>18.664745437079731</v>
      </c>
      <c r="N17" s="29">
        <v>0.98420512646596847</v>
      </c>
      <c r="O17" s="30">
        <v>22.483596270724686</v>
      </c>
      <c r="P17" s="30">
        <v>22.528119679087347</v>
      </c>
      <c r="Q17" s="30">
        <v>22.441465959876908</v>
      </c>
      <c r="R17" s="30">
        <v>22.559179860536346</v>
      </c>
      <c r="S17" s="30">
        <v>22.671483392101166</v>
      </c>
      <c r="T17" s="30" t="str">
        <f t="shared" si="1"/>
        <v>N</v>
      </c>
      <c r="U17" s="30">
        <v>7</v>
      </c>
      <c r="V17" s="30">
        <v>8.4281200000000016</v>
      </c>
      <c r="W17" s="30" t="s">
        <v>19</v>
      </c>
    </row>
    <row r="18" spans="1:23" x14ac:dyDescent="0.25">
      <c r="A18" s="24" t="s">
        <v>30</v>
      </c>
      <c r="B18" s="25" t="s">
        <v>16</v>
      </c>
      <c r="C18" s="26">
        <v>44.422905988915218</v>
      </c>
      <c r="D18" s="26">
        <v>43.045299999999997</v>
      </c>
      <c r="E18" s="27">
        <v>43138</v>
      </c>
      <c r="F18" s="26">
        <v>33.070999999999998</v>
      </c>
      <c r="G18" s="26">
        <v>32.664999999999999</v>
      </c>
      <c r="H18" s="27">
        <v>42975</v>
      </c>
      <c r="I18" s="26">
        <v>12.043518870174578</v>
      </c>
      <c r="J18" s="28">
        <v>75</v>
      </c>
      <c r="K18" s="26">
        <v>84.63205352980394</v>
      </c>
      <c r="L18" s="26">
        <v>59.640907563025209</v>
      </c>
      <c r="M18" s="28">
        <v>30.244431941856824</v>
      </c>
      <c r="N18" s="29">
        <v>0.96898883676680292</v>
      </c>
      <c r="O18" s="30">
        <v>48.57311366783297</v>
      </c>
      <c r="P18" s="30">
        <v>48.601673911410252</v>
      </c>
      <c r="Q18" s="30">
        <v>48.55197650276201</v>
      </c>
      <c r="R18" s="30">
        <v>48.614782930969419</v>
      </c>
      <c r="S18" s="30">
        <v>48.668655949643799</v>
      </c>
      <c r="T18" s="30" t="str">
        <f t="shared" si="1"/>
        <v>N</v>
      </c>
      <c r="U18" s="30">
        <v>6</v>
      </c>
      <c r="V18" s="30">
        <v>19.400919999999999</v>
      </c>
      <c r="W18" s="30" t="s">
        <v>19</v>
      </c>
    </row>
    <row r="19" spans="1:23" x14ac:dyDescent="0.25">
      <c r="A19" s="24" t="s">
        <v>31</v>
      </c>
      <c r="B19" s="25" t="s">
        <v>16</v>
      </c>
      <c r="C19" s="26">
        <v>18.092427811932815</v>
      </c>
      <c r="D19" s="26">
        <v>17.3782</v>
      </c>
      <c r="E19" s="27">
        <v>43119</v>
      </c>
      <c r="F19" s="26">
        <v>16.873999999999999</v>
      </c>
      <c r="G19" s="26">
        <v>16.64</v>
      </c>
      <c r="H19" s="27">
        <v>42951</v>
      </c>
      <c r="I19" s="26">
        <v>14.303339285641233</v>
      </c>
      <c r="J19" s="28">
        <v>20</v>
      </c>
      <c r="K19" s="26">
        <v>28.314734561213434</v>
      </c>
      <c r="L19" s="26">
        <v>15</v>
      </c>
      <c r="M19" s="28">
        <v>19.869989165763812</v>
      </c>
      <c r="N19" s="29">
        <v>0.96052338473547771</v>
      </c>
      <c r="O19" s="30">
        <v>20.570576031439561</v>
      </c>
      <c r="P19" s="30">
        <v>20.674252173538104</v>
      </c>
      <c r="Q19" s="30">
        <v>20.805678373537866</v>
      </c>
      <c r="R19" s="30">
        <v>20.969379598614452</v>
      </c>
      <c r="S19" s="30">
        <v>21.130354742903368</v>
      </c>
      <c r="T19" s="30" t="str">
        <f t="shared" si="1"/>
        <v>N</v>
      </c>
      <c r="U19" s="30">
        <v>6</v>
      </c>
      <c r="V19" s="30">
        <v>6.0305900000000001</v>
      </c>
      <c r="W19" s="30" t="s">
        <v>19</v>
      </c>
    </row>
    <row r="20" spans="1:23" x14ac:dyDescent="0.25">
      <c r="A20" s="24" t="s">
        <v>32</v>
      </c>
      <c r="B20" s="25" t="s">
        <v>16</v>
      </c>
      <c r="C20" s="26">
        <v>33.327514158724767</v>
      </c>
      <c r="D20" s="26">
        <v>32.44</v>
      </c>
      <c r="E20" s="27">
        <v>43138</v>
      </c>
      <c r="F20" s="26">
        <v>32.420999999999999</v>
      </c>
      <c r="G20" s="26">
        <v>32.07</v>
      </c>
      <c r="H20" s="27">
        <v>42951</v>
      </c>
      <c r="I20" s="26">
        <v>21.518815218469644</v>
      </c>
      <c r="J20" s="28">
        <v>50</v>
      </c>
      <c r="K20" s="26">
        <v>61.681609195402295</v>
      </c>
      <c r="L20" s="26">
        <v>36.799999999999997</v>
      </c>
      <c r="M20" s="28">
        <v>49.904214559386972</v>
      </c>
      <c r="N20" s="29">
        <v>0.97336992628679364</v>
      </c>
      <c r="O20" s="30">
        <v>38.281512385927485</v>
      </c>
      <c r="P20" s="30">
        <v>38.280097947032175</v>
      </c>
      <c r="Q20" s="30">
        <v>38.335184999177109</v>
      </c>
      <c r="R20" s="30">
        <v>38.433332590581287</v>
      </c>
      <c r="S20" s="30">
        <v>38.527318913950381</v>
      </c>
      <c r="T20" s="30" t="str">
        <f t="shared" si="1"/>
        <v>N</v>
      </c>
      <c r="U20" s="30">
        <v>7</v>
      </c>
      <c r="V20" s="30">
        <v>10.50055</v>
      </c>
      <c r="W20" s="30" t="s">
        <v>19</v>
      </c>
    </row>
    <row r="21" spans="1:23" x14ac:dyDescent="0.25">
      <c r="A21" s="24" t="s">
        <v>33</v>
      </c>
      <c r="B21" s="25" t="s">
        <v>16</v>
      </c>
      <c r="C21" s="26">
        <v>35.082488546994504</v>
      </c>
      <c r="D21" s="26">
        <v>34.386700000000005</v>
      </c>
      <c r="E21" s="27">
        <v>43060</v>
      </c>
      <c r="F21" s="26">
        <v>27.817</v>
      </c>
      <c r="G21" s="26">
        <v>27.498000000000001</v>
      </c>
      <c r="H21" s="27">
        <v>42975</v>
      </c>
      <c r="I21" s="26">
        <v>24.454666479111673</v>
      </c>
      <c r="J21" s="28">
        <v>42</v>
      </c>
      <c r="K21" s="26">
        <v>46.713043478260872</v>
      </c>
      <c r="L21" s="26">
        <v>25</v>
      </c>
      <c r="M21" s="28">
        <v>41.391304347826093</v>
      </c>
      <c r="N21" s="29">
        <v>0.98016706978860801</v>
      </c>
      <c r="O21" s="30">
        <v>38.179246950125048</v>
      </c>
      <c r="P21" s="30">
        <v>38.386730799313213</v>
      </c>
      <c r="Q21" s="30">
        <v>38.538731921963219</v>
      </c>
      <c r="R21" s="30">
        <v>38.725479650479741</v>
      </c>
      <c r="S21" s="30">
        <v>38.905725027880827</v>
      </c>
      <c r="T21" s="30" t="str">
        <f t="shared" si="1"/>
        <v>N</v>
      </c>
      <c r="U21" s="30">
        <v>7</v>
      </c>
      <c r="V21" s="30">
        <v>11.205549999999999</v>
      </c>
      <c r="W21" s="30" t="s">
        <v>19</v>
      </c>
    </row>
    <row r="22" spans="1:23" x14ac:dyDescent="0.25">
      <c r="A22" s="24" t="s">
        <v>34</v>
      </c>
      <c r="B22" s="25" t="s">
        <v>16</v>
      </c>
      <c r="C22" s="26">
        <v>16.544153045713763</v>
      </c>
      <c r="D22" s="26">
        <v>16.010000000000002</v>
      </c>
      <c r="E22" s="27">
        <v>43138</v>
      </c>
      <c r="F22" s="26">
        <v>16.026</v>
      </c>
      <c r="G22" s="26">
        <v>15.77</v>
      </c>
      <c r="H22" s="27">
        <v>42950</v>
      </c>
      <c r="I22" s="28">
        <f>O22-2.48-3</f>
        <v>13.528262921887773</v>
      </c>
      <c r="J22" s="28">
        <v>25</v>
      </c>
      <c r="K22" s="26">
        <v>31.2</v>
      </c>
      <c r="L22" s="26">
        <v>0</v>
      </c>
      <c r="M22" s="28">
        <v>25</v>
      </c>
      <c r="N22" s="29">
        <v>0.96976536372733046</v>
      </c>
      <c r="O22" s="30">
        <v>19.008262921887773</v>
      </c>
      <c r="P22" s="30">
        <v>18.983626079220631</v>
      </c>
      <c r="Q22" s="30">
        <v>18.971710451940428</v>
      </c>
      <c r="R22" s="30">
        <v>19.0212976588091</v>
      </c>
      <c r="S22" s="30">
        <v>19.06371341829691</v>
      </c>
      <c r="T22" s="30" t="str">
        <f t="shared" si="1"/>
        <v>N</v>
      </c>
      <c r="U22" s="30">
        <v>5</v>
      </c>
      <c r="V22" s="30">
        <v>7.8915299999999995</v>
      </c>
      <c r="W22" s="30">
        <v>3.86</v>
      </c>
    </row>
    <row r="23" spans="1:23" x14ac:dyDescent="0.25">
      <c r="A23" s="24" t="s">
        <v>35</v>
      </c>
      <c r="B23" s="25" t="s">
        <v>16</v>
      </c>
      <c r="C23" s="26">
        <v>33.754048109523097</v>
      </c>
      <c r="D23" s="26">
        <v>32.782699999999998</v>
      </c>
      <c r="E23" s="27">
        <v>43138</v>
      </c>
      <c r="F23" s="26">
        <v>23.913</v>
      </c>
      <c r="G23" s="26">
        <v>23.667000000000002</v>
      </c>
      <c r="H23" s="27">
        <v>42975</v>
      </c>
      <c r="I23" s="26">
        <v>17.526022676111879</v>
      </c>
      <c r="J23" s="28">
        <v>45</v>
      </c>
      <c r="K23" s="26">
        <v>51.712945994724414</v>
      </c>
      <c r="L23" s="26">
        <v>26</v>
      </c>
      <c r="M23" s="28">
        <v>23.73826721675659</v>
      </c>
      <c r="N23" s="29">
        <v>0.97122276692942644</v>
      </c>
      <c r="O23" s="30">
        <v>37.231941705271538</v>
      </c>
      <c r="P23" s="30">
        <v>37.285324019584614</v>
      </c>
      <c r="Q23" s="30">
        <v>37.284654518221664</v>
      </c>
      <c r="R23" s="30">
        <v>37.458978116340901</v>
      </c>
      <c r="S23" s="30">
        <v>37.629433910220875</v>
      </c>
      <c r="T23" s="30" t="str">
        <f t="shared" si="1"/>
        <v>N</v>
      </c>
      <c r="U23" s="30">
        <v>7</v>
      </c>
      <c r="V23" s="30">
        <v>12.985110000000001</v>
      </c>
      <c r="W23" s="30" t="s">
        <v>19</v>
      </c>
    </row>
    <row r="24" spans="1:23" x14ac:dyDescent="0.25">
      <c r="A24" s="24" t="s">
        <v>36</v>
      </c>
      <c r="B24" s="25" t="s">
        <v>16</v>
      </c>
      <c r="C24" s="26">
        <v>30.515460016195071</v>
      </c>
      <c r="D24" s="26">
        <v>28.82</v>
      </c>
      <c r="E24" s="27">
        <v>43139</v>
      </c>
      <c r="F24" s="26">
        <v>19.944900000000001</v>
      </c>
      <c r="G24" s="26">
        <v>19.2</v>
      </c>
      <c r="H24" s="27">
        <v>42894</v>
      </c>
      <c r="I24" s="26">
        <v>17.842006968299607</v>
      </c>
      <c r="J24" s="28">
        <v>50</v>
      </c>
      <c r="K24" s="26">
        <v>59.182192121630955</v>
      </c>
      <c r="L24" s="26">
        <v>29.8</v>
      </c>
      <c r="M24" s="28">
        <v>50</v>
      </c>
      <c r="N24" s="29">
        <v>0.94443930993354641</v>
      </c>
      <c r="O24" s="30">
        <v>33.596782991918182</v>
      </c>
      <c r="P24" s="30">
        <v>33.686647710108168</v>
      </c>
      <c r="Q24" s="30">
        <v>33.830181236332592</v>
      </c>
      <c r="R24" s="30">
        <v>33.847066548388007</v>
      </c>
      <c r="S24" s="30">
        <v>33.858417569356739</v>
      </c>
      <c r="T24" s="30" t="str">
        <f t="shared" si="1"/>
        <v>N</v>
      </c>
      <c r="U24" s="30">
        <v>9</v>
      </c>
      <c r="V24" s="30">
        <v>4.3499799999999995</v>
      </c>
      <c r="W24" s="30" t="s">
        <v>19</v>
      </c>
    </row>
    <row r="25" spans="1:23" x14ac:dyDescent="0.25">
      <c r="A25" s="24" t="s">
        <v>37</v>
      </c>
      <c r="B25" s="25" t="s">
        <v>16</v>
      </c>
      <c r="C25" s="26">
        <v>14.121331381990863</v>
      </c>
      <c r="D25" s="26">
        <v>13.66</v>
      </c>
      <c r="E25" s="27">
        <v>43118</v>
      </c>
      <c r="F25" s="26">
        <v>10.897</v>
      </c>
      <c r="G25" s="26">
        <v>10.79</v>
      </c>
      <c r="H25" s="27">
        <v>42922</v>
      </c>
      <c r="I25" s="26">
        <v>14.554010108622121</v>
      </c>
      <c r="J25" s="28">
        <v>32</v>
      </c>
      <c r="K25" s="26">
        <v>36.195</v>
      </c>
      <c r="L25" s="26">
        <v>0</v>
      </c>
      <c r="M25" s="28">
        <v>32</v>
      </c>
      <c r="N25" s="29">
        <v>0.96733088619539043</v>
      </c>
      <c r="O25" s="30">
        <v>14.931175616169238</v>
      </c>
      <c r="P25" s="30">
        <v>14.832066028192719</v>
      </c>
      <c r="Q25" s="30">
        <v>14.800468947772718</v>
      </c>
      <c r="R25" s="30">
        <v>14.785685903717166</v>
      </c>
      <c r="S25" s="30">
        <v>14.771510077663928</v>
      </c>
      <c r="T25" s="30" t="str">
        <f t="shared" si="1"/>
        <v>N</v>
      </c>
      <c r="U25" s="30">
        <v>7</v>
      </c>
      <c r="V25" s="30">
        <v>3.0881899999999995</v>
      </c>
      <c r="W25" s="30" t="s">
        <v>19</v>
      </c>
    </row>
    <row r="26" spans="1:23" x14ac:dyDescent="0.25">
      <c r="A26" s="24" t="s">
        <v>38</v>
      </c>
      <c r="B26" s="25" t="s">
        <v>16</v>
      </c>
      <c r="C26" s="26">
        <v>37.762606906667088</v>
      </c>
      <c r="D26" s="26">
        <v>36.266205999999997</v>
      </c>
      <c r="E26" s="27">
        <v>43119</v>
      </c>
      <c r="F26" s="26">
        <v>27.332000000000001</v>
      </c>
      <c r="G26" s="26">
        <v>26.72</v>
      </c>
      <c r="H26" s="27">
        <v>42975</v>
      </c>
      <c r="I26" s="26">
        <v>19.278514844644953</v>
      </c>
      <c r="J26" s="28">
        <v>50</v>
      </c>
      <c r="K26" s="26">
        <v>55.658683823529408</v>
      </c>
      <c r="L26" s="26">
        <v>30.48</v>
      </c>
      <c r="M26" s="28">
        <v>20.635415282392032</v>
      </c>
      <c r="N26" s="29">
        <v>0.96037347446998178</v>
      </c>
      <c r="O26" s="30">
        <v>41.370917534243134</v>
      </c>
      <c r="P26" s="30">
        <v>41.235983241322018</v>
      </c>
      <c r="Q26" s="30">
        <v>41.224960652541782</v>
      </c>
      <c r="R26" s="30">
        <v>41.166529455261475</v>
      </c>
      <c r="S26" s="30">
        <v>41.067845197366594</v>
      </c>
      <c r="T26" s="30" t="str">
        <f t="shared" si="1"/>
        <v>N</v>
      </c>
      <c r="U26" s="30">
        <v>7</v>
      </c>
      <c r="V26" s="30">
        <v>11.111120000000001</v>
      </c>
      <c r="W26" s="30" t="s">
        <v>19</v>
      </c>
    </row>
    <row r="27" spans="1:23" x14ac:dyDescent="0.25">
      <c r="A27" s="24" t="s">
        <v>39</v>
      </c>
      <c r="B27" s="25" t="s">
        <v>16</v>
      </c>
      <c r="C27" s="26">
        <v>20.18624531704695</v>
      </c>
      <c r="D27" s="26">
        <v>19.579999999999998</v>
      </c>
      <c r="E27" s="27">
        <v>43119</v>
      </c>
      <c r="F27" s="26">
        <v>15.912000000000001</v>
      </c>
      <c r="G27" s="26">
        <v>11.09</v>
      </c>
      <c r="H27" s="27">
        <v>42977</v>
      </c>
      <c r="I27" s="26">
        <v>8.0187416879231126</v>
      </c>
      <c r="J27" s="28">
        <v>64</v>
      </c>
      <c r="K27" s="26">
        <v>72.104033832140544</v>
      </c>
      <c r="L27" s="26">
        <v>38.1</v>
      </c>
      <c r="M27" s="28">
        <v>64</v>
      </c>
      <c r="N27" s="29">
        <v>0.96996740565047079</v>
      </c>
      <c r="O27" s="30">
        <v>22.56430826552516</v>
      </c>
      <c r="P27" s="30">
        <v>22.584528927514807</v>
      </c>
      <c r="Q27" s="30">
        <v>22.668714437587436</v>
      </c>
      <c r="R27" s="30">
        <v>22.700442794929344</v>
      </c>
      <c r="S27" s="30">
        <v>22.730614366720534</v>
      </c>
      <c r="T27" s="30" t="str">
        <f t="shared" si="1"/>
        <v>N</v>
      </c>
      <c r="U27" s="30">
        <v>13</v>
      </c>
      <c r="V27" s="30">
        <v>3.4392900000000002</v>
      </c>
      <c r="W27" s="30" t="s">
        <v>19</v>
      </c>
    </row>
    <row r="28" spans="1:23" x14ac:dyDescent="0.25">
      <c r="A28" s="24" t="s">
        <v>40</v>
      </c>
      <c r="B28" s="25" t="s">
        <v>16</v>
      </c>
      <c r="C28" s="26">
        <v>19.30291747923096</v>
      </c>
      <c r="D28" s="26">
        <v>18.322500000000002</v>
      </c>
      <c r="E28" s="27">
        <v>43138</v>
      </c>
      <c r="F28" s="26">
        <v>14.345000000000001</v>
      </c>
      <c r="G28" s="26">
        <v>13.999000000000001</v>
      </c>
      <c r="H28" s="27">
        <v>42915</v>
      </c>
      <c r="I28" s="26">
        <v>18.376826774404766</v>
      </c>
      <c r="J28" s="28">
        <v>20</v>
      </c>
      <c r="K28" s="26">
        <v>26.532076395690499</v>
      </c>
      <c r="L28" s="26">
        <v>15</v>
      </c>
      <c r="M28" s="28">
        <v>18.619000979431931</v>
      </c>
      <c r="N28" s="29">
        <v>0.9699674056504709</v>
      </c>
      <c r="O28" s="30">
        <v>20.540226228592225</v>
      </c>
      <c r="P28" s="30">
        <v>20.709811391826129</v>
      </c>
      <c r="Q28" s="30">
        <v>20.903392667314428</v>
      </c>
      <c r="R28" s="30">
        <v>21.092296339060592</v>
      </c>
      <c r="S28" s="30">
        <v>21.277714376031369</v>
      </c>
      <c r="T28" s="30" t="str">
        <f t="shared" si="1"/>
        <v>N</v>
      </c>
      <c r="U28" s="30">
        <v>7</v>
      </c>
      <c r="V28" s="30">
        <v>7.8655799999999996</v>
      </c>
      <c r="W28" s="30" t="s">
        <v>19</v>
      </c>
    </row>
    <row r="29" spans="1:23" x14ac:dyDescent="0.25">
      <c r="A29" s="24" t="s">
        <v>41</v>
      </c>
      <c r="B29" s="25" t="s">
        <v>16</v>
      </c>
      <c r="C29" s="26">
        <v>52.599665045796634</v>
      </c>
      <c r="D29" s="26">
        <v>52.507300000000001</v>
      </c>
      <c r="E29" s="27">
        <v>43139</v>
      </c>
      <c r="F29" s="26">
        <v>39.789000000000001</v>
      </c>
      <c r="G29" s="26">
        <v>38.991999999999997</v>
      </c>
      <c r="H29" s="27">
        <v>42975</v>
      </c>
      <c r="I29" s="26">
        <v>22.138668398915417</v>
      </c>
      <c r="J29" s="28">
        <v>63</v>
      </c>
      <c r="K29" s="26">
        <v>73.795831807077775</v>
      </c>
      <c r="L29" s="26">
        <v>51.418535374431109</v>
      </c>
      <c r="M29" s="28">
        <v>63</v>
      </c>
      <c r="N29" s="29">
        <v>0.99824399935406027</v>
      </c>
      <c r="O29" s="30">
        <v>57.97039968162607</v>
      </c>
      <c r="P29" s="30">
        <v>57.932965298385156</v>
      </c>
      <c r="Q29" s="30">
        <v>57.765652764962176</v>
      </c>
      <c r="R29" s="30">
        <v>57.659579823368375</v>
      </c>
      <c r="S29" s="30">
        <v>57.541527013709143</v>
      </c>
      <c r="T29" s="30" t="str">
        <f t="shared" si="1"/>
        <v>N</v>
      </c>
      <c r="U29" s="30">
        <v>7</v>
      </c>
      <c r="V29" s="30">
        <v>15.60521</v>
      </c>
      <c r="W29" s="30" t="s">
        <v>19</v>
      </c>
    </row>
    <row r="30" spans="1:23" x14ac:dyDescent="0.25">
      <c r="A30" s="24" t="s">
        <v>42</v>
      </c>
      <c r="B30" s="25" t="s">
        <v>16</v>
      </c>
      <c r="C30" s="26">
        <v>29.771630742201545</v>
      </c>
      <c r="D30" s="26">
        <v>27.941200000000002</v>
      </c>
      <c r="E30" s="27">
        <v>43068</v>
      </c>
      <c r="F30" s="26">
        <v>20.18</v>
      </c>
      <c r="G30" s="26">
        <v>19.542000000000002</v>
      </c>
      <c r="H30" s="27">
        <v>42909</v>
      </c>
      <c r="I30" s="26">
        <v>28.363472966187725</v>
      </c>
      <c r="J30" s="28">
        <v>42</v>
      </c>
      <c r="K30" s="26">
        <v>49.420722891566271</v>
      </c>
      <c r="L30" s="26">
        <v>26.2</v>
      </c>
      <c r="M30" s="28">
        <v>41.848192771084342</v>
      </c>
      <c r="N30" s="29">
        <v>0.93851761906992581</v>
      </c>
      <c r="O30" s="30">
        <v>30.270843648156749</v>
      </c>
      <c r="P30" s="30">
        <v>30.135024395758123</v>
      </c>
      <c r="Q30" s="30">
        <v>30.154994604994229</v>
      </c>
      <c r="R30" s="30">
        <v>30.129581111420247</v>
      </c>
      <c r="S30" s="30">
        <v>30.103747343275419</v>
      </c>
      <c r="T30" s="30" t="str">
        <f t="shared" si="1"/>
        <v>N</v>
      </c>
      <c r="U30" s="30">
        <v>9</v>
      </c>
      <c r="V30" s="30">
        <v>7.2907600000000015</v>
      </c>
      <c r="W30" s="30">
        <v>4.4000000000000004</v>
      </c>
    </row>
    <row r="31" spans="1:23" x14ac:dyDescent="0.25">
      <c r="A31" s="24" t="s">
        <v>43</v>
      </c>
      <c r="B31" s="25" t="s">
        <v>16</v>
      </c>
      <c r="C31" s="26">
        <v>30.885057616912423</v>
      </c>
      <c r="D31" s="26">
        <v>30.072000000000003</v>
      </c>
      <c r="E31" s="27">
        <v>43118</v>
      </c>
      <c r="F31" s="26">
        <v>23.948</v>
      </c>
      <c r="G31" s="26">
        <v>23.744</v>
      </c>
      <c r="H31" s="27">
        <v>42963</v>
      </c>
      <c r="I31" s="26">
        <v>13.299565798695998</v>
      </c>
      <c r="J31" s="28">
        <v>42</v>
      </c>
      <c r="K31" s="26">
        <v>49.068208955223874</v>
      </c>
      <c r="L31" s="26">
        <v>26.4</v>
      </c>
      <c r="M31" s="28">
        <v>19.667014925373131</v>
      </c>
      <c r="N31" s="29">
        <v>0.97367472559069479</v>
      </c>
      <c r="O31" s="30">
        <v>33.332792447238113</v>
      </c>
      <c r="P31" s="30">
        <v>33.320250461129568</v>
      </c>
      <c r="Q31" s="30">
        <v>33.249949734116512</v>
      </c>
      <c r="R31" s="30">
        <v>33.322464222044424</v>
      </c>
      <c r="S31" s="30">
        <v>33.365371375551206</v>
      </c>
      <c r="T31" s="30" t="str">
        <f t="shared" si="1"/>
        <v>N</v>
      </c>
      <c r="U31" s="30">
        <v>6</v>
      </c>
      <c r="V31" s="30">
        <v>12.472589999999999</v>
      </c>
      <c r="W31" s="30" t="s">
        <v>19</v>
      </c>
    </row>
    <row r="32" spans="1:23" x14ac:dyDescent="0.25">
      <c r="A32" s="24" t="s">
        <v>44</v>
      </c>
      <c r="B32" s="25" t="s">
        <v>16</v>
      </c>
      <c r="C32" s="26">
        <v>37.120536162614897</v>
      </c>
      <c r="D32" s="26">
        <v>35.626000000000005</v>
      </c>
      <c r="E32" s="27">
        <v>43138</v>
      </c>
      <c r="F32" s="26">
        <v>26.131</v>
      </c>
      <c r="G32" s="26">
        <v>25.617999999999999</v>
      </c>
      <c r="H32" s="27">
        <v>42975</v>
      </c>
      <c r="I32" s="26">
        <v>20.882542596447184</v>
      </c>
      <c r="J32" s="28">
        <v>42</v>
      </c>
      <c r="K32" s="26">
        <v>50.47598039215687</v>
      </c>
      <c r="L32" s="26">
        <v>27</v>
      </c>
      <c r="M32" s="28">
        <v>41.897058823529413</v>
      </c>
      <c r="N32" s="29">
        <v>0.95973829267800081</v>
      </c>
      <c r="O32" s="30">
        <v>41.884749980590811</v>
      </c>
      <c r="P32" s="30">
        <v>42.002943223519551</v>
      </c>
      <c r="Q32" s="30">
        <v>42.036506188631172</v>
      </c>
      <c r="R32" s="30">
        <v>42.15586663388455</v>
      </c>
      <c r="S32" s="30">
        <v>42.266509070603661</v>
      </c>
      <c r="T32" s="30" t="str">
        <f t="shared" si="1"/>
        <v>N</v>
      </c>
      <c r="U32" s="30">
        <v>6</v>
      </c>
      <c r="V32" s="30">
        <v>13.384840000000001</v>
      </c>
      <c r="W32" s="30" t="s">
        <v>19</v>
      </c>
    </row>
    <row r="33" spans="1:23" x14ac:dyDescent="0.25">
      <c r="A33" s="32" t="s">
        <v>25</v>
      </c>
      <c r="B33" s="25"/>
      <c r="C33" s="26"/>
      <c r="D33" s="26"/>
      <c r="E33" s="27"/>
      <c r="F33" s="26"/>
      <c r="G33" s="26"/>
      <c r="H33" s="27"/>
      <c r="I33" s="26"/>
      <c r="J33" s="28"/>
      <c r="K33" s="26"/>
      <c r="L33" s="26"/>
      <c r="M33" s="26"/>
      <c r="N33" s="29"/>
      <c r="O33" s="30"/>
      <c r="P33" s="30"/>
      <c r="Q33" s="30"/>
      <c r="R33" s="30"/>
      <c r="S33" s="30"/>
      <c r="T33" s="30"/>
      <c r="U33" s="30"/>
      <c r="V33" s="30"/>
      <c r="W33" s="30"/>
    </row>
    <row r="34" spans="1:23" x14ac:dyDescent="0.25">
      <c r="A34" s="12" t="s">
        <v>434</v>
      </c>
      <c r="B34" s="13"/>
      <c r="C34" s="14"/>
      <c r="D34" s="14"/>
      <c r="E34" s="15"/>
      <c r="F34" s="14"/>
      <c r="G34" s="14"/>
      <c r="H34" s="16"/>
      <c r="I34" s="17"/>
      <c r="J34" s="14"/>
      <c r="K34" s="14"/>
      <c r="L34" s="14"/>
      <c r="M34" s="14"/>
      <c r="N34" s="17"/>
      <c r="O34" s="14"/>
      <c r="P34" s="14"/>
      <c r="Q34" s="14"/>
      <c r="R34" s="14"/>
      <c r="S34" s="14"/>
      <c r="T34" s="14"/>
      <c r="U34" s="14"/>
      <c r="V34" s="14"/>
      <c r="W34" s="14"/>
    </row>
    <row r="35" spans="1:23" x14ac:dyDescent="0.25">
      <c r="A35" s="18" t="s">
        <v>45</v>
      </c>
      <c r="B35" s="19" t="s">
        <v>16</v>
      </c>
      <c r="C35" s="20">
        <v>398.45976282835733</v>
      </c>
      <c r="D35" s="20">
        <v>396.45619999999997</v>
      </c>
      <c r="E35" s="21">
        <v>43118</v>
      </c>
      <c r="F35" s="20"/>
      <c r="G35" s="20"/>
      <c r="H35" s="22"/>
      <c r="I35" s="23"/>
      <c r="J35" s="20">
        <v>885</v>
      </c>
      <c r="K35" s="20">
        <v>885</v>
      </c>
      <c r="L35" s="20">
        <v>660</v>
      </c>
      <c r="M35" s="20">
        <v>885</v>
      </c>
      <c r="N35" s="23">
        <v>0.99497173111248272</v>
      </c>
      <c r="O35" s="20">
        <v>434.45348004872187</v>
      </c>
      <c r="P35" s="20">
        <v>438.87843086131778</v>
      </c>
      <c r="Q35" s="20">
        <v>448.08670967870978</v>
      </c>
      <c r="R35" s="20">
        <v>449.652556875926</v>
      </c>
      <c r="S35" s="20">
        <v>451.34068535073305</v>
      </c>
      <c r="T35" s="20"/>
      <c r="U35" s="20"/>
      <c r="V35" s="20">
        <v>104.57642999999999</v>
      </c>
      <c r="W35" s="20"/>
    </row>
    <row r="36" spans="1:23" x14ac:dyDescent="0.25">
      <c r="A36" s="24" t="s">
        <v>46</v>
      </c>
      <c r="B36" s="25" t="s">
        <v>16</v>
      </c>
      <c r="C36" s="26">
        <v>17.686716292178151</v>
      </c>
      <c r="D36" s="26">
        <v>16.3874</v>
      </c>
      <c r="E36" s="27">
        <v>43140</v>
      </c>
      <c r="F36" s="26">
        <v>15.159000000000001</v>
      </c>
      <c r="G36" s="26">
        <v>14.14</v>
      </c>
      <c r="H36" s="27">
        <v>42907</v>
      </c>
      <c r="I36" s="26">
        <v>18.587185249586511</v>
      </c>
      <c r="J36" s="28">
        <v>20</v>
      </c>
      <c r="K36" s="26">
        <v>26.506616257088844</v>
      </c>
      <c r="L36" s="26">
        <v>14.3</v>
      </c>
      <c r="M36" s="28">
        <v>18.601134215500942</v>
      </c>
      <c r="N36" s="29">
        <v>0.92653716661058405</v>
      </c>
      <c r="O36" s="30">
        <v>18.12694257502573</v>
      </c>
      <c r="P36" s="30">
        <v>17.86931304858086</v>
      </c>
      <c r="Q36" s="30">
        <v>19.979924270339968</v>
      </c>
      <c r="R36" s="30">
        <v>19.857284033352602</v>
      </c>
      <c r="S36" s="30">
        <v>19.742982361585383</v>
      </c>
      <c r="T36" s="30" t="str">
        <f t="shared" ref="T36:T52" si="2">IF(S36&gt;K36,"Y","N")</f>
        <v>N</v>
      </c>
      <c r="U36" s="30">
        <v>7</v>
      </c>
      <c r="V36" s="30">
        <v>6.0360100000000001</v>
      </c>
      <c r="W36" s="30" t="s">
        <v>19</v>
      </c>
    </row>
    <row r="37" spans="1:23" x14ac:dyDescent="0.25">
      <c r="A37" s="33" t="s">
        <v>444</v>
      </c>
      <c r="B37" s="25" t="s">
        <v>16</v>
      </c>
      <c r="C37" s="26">
        <v>11.714674306185383</v>
      </c>
      <c r="D37" s="26">
        <v>11.371700000000001</v>
      </c>
      <c r="E37" s="27">
        <v>43118</v>
      </c>
      <c r="F37" s="26">
        <v>10.022</v>
      </c>
      <c r="G37" s="26">
        <v>9.9130000000000003</v>
      </c>
      <c r="H37" s="27">
        <v>42953</v>
      </c>
      <c r="I37" s="26">
        <v>5.1312807499262938</v>
      </c>
      <c r="J37" s="28">
        <v>16</v>
      </c>
      <c r="K37" s="26">
        <v>19.935147246608139</v>
      </c>
      <c r="L37" s="26">
        <v>10.53</v>
      </c>
      <c r="M37" s="28">
        <v>11.159776536312799</v>
      </c>
      <c r="N37" s="29">
        <v>0.97072267677093749</v>
      </c>
      <c r="O37" s="30">
        <v>15.74783609621567</v>
      </c>
      <c r="P37" s="30">
        <v>15.796421933222003</v>
      </c>
      <c r="Q37" s="30">
        <v>15.738314655208759</v>
      </c>
      <c r="R37" s="30">
        <v>15.838111709479076</v>
      </c>
      <c r="S37" s="30">
        <v>15.942011844208258</v>
      </c>
      <c r="T37" s="30" t="str">
        <f t="shared" si="2"/>
        <v>N</v>
      </c>
      <c r="U37" s="30">
        <v>7</v>
      </c>
      <c r="V37" s="30">
        <v>5.76417</v>
      </c>
      <c r="W37" s="30" t="s">
        <v>19</v>
      </c>
    </row>
    <row r="38" spans="1:23" x14ac:dyDescent="0.25">
      <c r="A38" s="32" t="s">
        <v>47</v>
      </c>
      <c r="B38" s="25" t="s">
        <v>16</v>
      </c>
      <c r="C38" s="26">
        <v>39.932759734333416</v>
      </c>
      <c r="D38" s="26">
        <v>36.980000000000004</v>
      </c>
      <c r="E38" s="27">
        <v>43119</v>
      </c>
      <c r="F38" s="26">
        <v>23.925999999999998</v>
      </c>
      <c r="G38" s="26">
        <v>22.87</v>
      </c>
      <c r="H38" s="27">
        <v>42936</v>
      </c>
      <c r="I38" s="26">
        <v>20.832625488769771</v>
      </c>
      <c r="J38" s="28">
        <v>50</v>
      </c>
      <c r="K38" s="26">
        <v>58.2263989747971</v>
      </c>
      <c r="L38" s="26">
        <v>31.6</v>
      </c>
      <c r="M38" s="28">
        <v>49.177701836821868</v>
      </c>
      <c r="N38" s="29">
        <v>0.92605670747582502</v>
      </c>
      <c r="O38" s="30">
        <v>41.452404030983615</v>
      </c>
      <c r="P38" s="30">
        <v>41.687715956352974</v>
      </c>
      <c r="Q38" s="30">
        <v>42.252272910918229</v>
      </c>
      <c r="R38" s="30">
        <v>42.34088694882611</v>
      </c>
      <c r="S38" s="30">
        <v>42.444600482028846</v>
      </c>
      <c r="T38" s="30" t="str">
        <f t="shared" si="2"/>
        <v>N</v>
      </c>
      <c r="U38" s="30">
        <v>7</v>
      </c>
      <c r="V38" s="30">
        <v>4.9324000000000003</v>
      </c>
      <c r="W38" s="30" t="s">
        <v>19</v>
      </c>
    </row>
    <row r="39" spans="1:23" x14ac:dyDescent="0.25">
      <c r="A39" s="32" t="s">
        <v>48</v>
      </c>
      <c r="B39" s="25" t="s">
        <v>16</v>
      </c>
      <c r="C39" s="26">
        <v>11.198879408226523</v>
      </c>
      <c r="D39" s="26">
        <v>11.05</v>
      </c>
      <c r="E39" s="27">
        <v>43118</v>
      </c>
      <c r="F39" s="26">
        <v>8.6280000000000001</v>
      </c>
      <c r="G39" s="26">
        <v>8.59</v>
      </c>
      <c r="H39" s="27">
        <v>42936</v>
      </c>
      <c r="I39" s="26">
        <v>8.1697043084063488</v>
      </c>
      <c r="J39" s="28">
        <v>25</v>
      </c>
      <c r="K39" s="26">
        <v>29.9</v>
      </c>
      <c r="L39" s="26">
        <v>0</v>
      </c>
      <c r="M39" s="28">
        <v>25</v>
      </c>
      <c r="N39" s="29">
        <v>0.98670586557819728</v>
      </c>
      <c r="O39" s="30">
        <v>10.478522534554955</v>
      </c>
      <c r="P39" s="30">
        <v>10.595337517586294</v>
      </c>
      <c r="Q39" s="30">
        <v>12.717543514113018</v>
      </c>
      <c r="R39" s="30">
        <v>12.817120102469147</v>
      </c>
      <c r="S39" s="30">
        <v>12.921148932498918</v>
      </c>
      <c r="T39" s="30" t="str">
        <f t="shared" si="2"/>
        <v>N</v>
      </c>
      <c r="U39" s="30">
        <v>9</v>
      </c>
      <c r="V39" s="30">
        <v>3.3448800000000003</v>
      </c>
      <c r="W39" s="30" t="s">
        <v>19</v>
      </c>
    </row>
    <row r="40" spans="1:23" x14ac:dyDescent="0.25">
      <c r="A40" s="32" t="s">
        <v>49</v>
      </c>
      <c r="B40" s="25" t="s">
        <v>16</v>
      </c>
      <c r="C40" s="26">
        <v>3.5355575995873694</v>
      </c>
      <c r="D40" s="26">
        <v>3.1255000000000002</v>
      </c>
      <c r="E40" s="27">
        <v>43083</v>
      </c>
      <c r="F40" s="26">
        <v>6.0270000000000001</v>
      </c>
      <c r="G40" s="26">
        <v>4.82</v>
      </c>
      <c r="H40" s="27">
        <v>42962</v>
      </c>
      <c r="I40" s="26">
        <v>4.1343353367452726</v>
      </c>
      <c r="J40" s="28">
        <v>20</v>
      </c>
      <c r="K40" s="26">
        <v>19</v>
      </c>
      <c r="L40" s="26">
        <v>0</v>
      </c>
      <c r="M40" s="28">
        <v>20</v>
      </c>
      <c r="N40" s="29">
        <v>0.88401897351771985</v>
      </c>
      <c r="O40" s="30">
        <v>4.5146384388173315</v>
      </c>
      <c r="P40" s="30">
        <v>4.5317832805193374</v>
      </c>
      <c r="Q40" s="30">
        <v>0</v>
      </c>
      <c r="R40" s="30">
        <v>0</v>
      </c>
      <c r="S40" s="30">
        <v>0</v>
      </c>
      <c r="T40" s="30" t="str">
        <f t="shared" si="2"/>
        <v>N</v>
      </c>
      <c r="U40" s="30">
        <v>5</v>
      </c>
      <c r="V40" s="30">
        <v>0.1</v>
      </c>
      <c r="W40" s="30" t="s">
        <v>19</v>
      </c>
    </row>
    <row r="41" spans="1:23" x14ac:dyDescent="0.25">
      <c r="A41" s="32" t="s">
        <v>50</v>
      </c>
      <c r="B41" s="25" t="s">
        <v>16</v>
      </c>
      <c r="C41" s="26">
        <v>31.784794232462794</v>
      </c>
      <c r="D41" s="26">
        <v>31.517400000000002</v>
      </c>
      <c r="E41" s="27">
        <v>43068</v>
      </c>
      <c r="F41" s="26">
        <v>17.123000000000001</v>
      </c>
      <c r="G41" s="26">
        <v>16.446000000000002</v>
      </c>
      <c r="H41" s="27">
        <v>42894</v>
      </c>
      <c r="I41" s="26">
        <v>24.123564586912227</v>
      </c>
      <c r="J41" s="28">
        <v>42</v>
      </c>
      <c r="K41" s="26">
        <v>48.4</v>
      </c>
      <c r="L41" s="26">
        <v>25.6</v>
      </c>
      <c r="M41" s="28">
        <v>42</v>
      </c>
      <c r="N41" s="29">
        <v>0.99158735367272899</v>
      </c>
      <c r="O41" s="30">
        <v>24.764892751586629</v>
      </c>
      <c r="P41" s="30">
        <v>24.886353731643361</v>
      </c>
      <c r="Q41" s="30">
        <v>24.930334957862939</v>
      </c>
      <c r="R41" s="30">
        <v>25.12930960026431</v>
      </c>
      <c r="S41" s="30">
        <v>25.337983120870387</v>
      </c>
      <c r="T41" s="30" t="str">
        <f t="shared" si="2"/>
        <v>N</v>
      </c>
      <c r="U41" s="30">
        <v>9</v>
      </c>
      <c r="V41" s="30">
        <v>5.5757700000000003</v>
      </c>
      <c r="W41" s="30" t="s">
        <v>19</v>
      </c>
    </row>
    <row r="42" spans="1:23" x14ac:dyDescent="0.25">
      <c r="A42" s="32" t="s">
        <v>51</v>
      </c>
      <c r="B42" s="25" t="s">
        <v>16</v>
      </c>
      <c r="C42" s="26">
        <v>15.665148217619901</v>
      </c>
      <c r="D42" s="26">
        <v>15.062799999999999</v>
      </c>
      <c r="E42" s="27">
        <v>43139</v>
      </c>
      <c r="F42" s="26">
        <v>11.238</v>
      </c>
      <c r="G42" s="26">
        <v>11.103999999999999</v>
      </c>
      <c r="H42" s="27">
        <v>42919</v>
      </c>
      <c r="I42" s="26">
        <v>17.01244339223248</v>
      </c>
      <c r="J42" s="28">
        <v>20</v>
      </c>
      <c r="K42" s="26">
        <v>26.422061491935487</v>
      </c>
      <c r="L42" s="26">
        <v>13.684999999999999</v>
      </c>
      <c r="M42" s="28">
        <v>11.593245967741936</v>
      </c>
      <c r="N42" s="29">
        <v>0.96154851462290092</v>
      </c>
      <c r="O42" s="30">
        <v>17.093541799815505</v>
      </c>
      <c r="P42" s="30">
        <v>16.959222735211664</v>
      </c>
      <c r="Q42" s="30">
        <v>16.822961315283845</v>
      </c>
      <c r="R42" s="30">
        <v>16.800206793590093</v>
      </c>
      <c r="S42" s="30">
        <v>16.784474863546411</v>
      </c>
      <c r="T42" s="30" t="str">
        <f t="shared" si="2"/>
        <v>N</v>
      </c>
      <c r="U42" s="30">
        <v>7</v>
      </c>
      <c r="V42" s="30">
        <v>4.7265699999999997</v>
      </c>
      <c r="W42" s="30" t="s">
        <v>19</v>
      </c>
    </row>
    <row r="43" spans="1:23" x14ac:dyDescent="0.25">
      <c r="A43" s="32" t="s">
        <v>52</v>
      </c>
      <c r="B43" s="25" t="s">
        <v>16</v>
      </c>
      <c r="C43" s="26">
        <v>16.849071744461174</v>
      </c>
      <c r="D43" s="26">
        <v>16.292299999999997</v>
      </c>
      <c r="E43" s="27">
        <v>43118</v>
      </c>
      <c r="F43" s="26">
        <v>15.929</v>
      </c>
      <c r="G43" s="26">
        <v>15.656000000000001</v>
      </c>
      <c r="H43" s="27">
        <v>42926</v>
      </c>
      <c r="I43" s="26">
        <v>18.113611520304012</v>
      </c>
      <c r="J43" s="28">
        <v>20</v>
      </c>
      <c r="K43" s="26">
        <v>24.821457654723126</v>
      </c>
      <c r="L43" s="26">
        <v>14.1</v>
      </c>
      <c r="M43" s="28">
        <v>17.418566775244301</v>
      </c>
      <c r="N43" s="29">
        <v>0.9669553460923328</v>
      </c>
      <c r="O43" s="30">
        <v>18.905341550466439</v>
      </c>
      <c r="P43" s="30">
        <v>19.12914500681358</v>
      </c>
      <c r="Q43" s="30">
        <v>19.208028547838705</v>
      </c>
      <c r="R43" s="30">
        <v>19.384033556927054</v>
      </c>
      <c r="S43" s="30">
        <v>19.56328323061107</v>
      </c>
      <c r="T43" s="30" t="str">
        <f t="shared" si="2"/>
        <v>N</v>
      </c>
      <c r="U43" s="30">
        <v>6</v>
      </c>
      <c r="V43" s="30">
        <v>3.9347200000000004</v>
      </c>
      <c r="W43" s="30" t="s">
        <v>19</v>
      </c>
    </row>
    <row r="44" spans="1:23" x14ac:dyDescent="0.25">
      <c r="A44" s="32" t="s">
        <v>53</v>
      </c>
      <c r="B44" s="25" t="s">
        <v>16</v>
      </c>
      <c r="C44" s="26">
        <v>22.427245148702504</v>
      </c>
      <c r="D44" s="26">
        <v>21.616399999999999</v>
      </c>
      <c r="E44" s="27">
        <v>43118</v>
      </c>
      <c r="F44" s="26">
        <v>12.473000000000001</v>
      </c>
      <c r="G44" s="26">
        <v>12.263999999999999</v>
      </c>
      <c r="H44" s="27">
        <v>42975</v>
      </c>
      <c r="I44" s="26">
        <v>19.875595757003737</v>
      </c>
      <c r="J44" s="28">
        <v>20</v>
      </c>
      <c r="K44" s="26">
        <v>27.260915492957743</v>
      </c>
      <c r="L44" s="26">
        <v>14.1</v>
      </c>
      <c r="M44" s="28">
        <v>19.250814332247558</v>
      </c>
      <c r="N44" s="29">
        <v>0.96384553058896694</v>
      </c>
      <c r="O44" s="30">
        <v>21.816822142798458</v>
      </c>
      <c r="P44" s="30">
        <v>22.218154367475957</v>
      </c>
      <c r="Q44" s="30">
        <v>22.439998552328753</v>
      </c>
      <c r="R44" s="30">
        <v>22.783123296655408</v>
      </c>
      <c r="S44" s="30">
        <v>23.129977520903783</v>
      </c>
      <c r="T44" s="30" t="str">
        <f t="shared" si="2"/>
        <v>N</v>
      </c>
      <c r="U44" s="30">
        <v>6</v>
      </c>
      <c r="V44" s="30">
        <v>5.15625</v>
      </c>
      <c r="W44" s="30" t="s">
        <v>19</v>
      </c>
    </row>
    <row r="45" spans="1:23" x14ac:dyDescent="0.25">
      <c r="A45" s="32" t="s">
        <v>54</v>
      </c>
      <c r="B45" s="25" t="s">
        <v>16</v>
      </c>
      <c r="C45" s="26">
        <v>38.765809781558801</v>
      </c>
      <c r="D45" s="26">
        <v>37.259900000000002</v>
      </c>
      <c r="E45" s="27">
        <v>43118</v>
      </c>
      <c r="F45" s="26">
        <v>27.248000000000001</v>
      </c>
      <c r="G45" s="26">
        <v>26.69</v>
      </c>
      <c r="H45" s="27">
        <v>42951</v>
      </c>
      <c r="I45" s="26">
        <v>18.798592270320491</v>
      </c>
      <c r="J45" s="28">
        <v>42</v>
      </c>
      <c r="K45" s="26">
        <v>48.998612471433233</v>
      </c>
      <c r="L45" s="26">
        <v>24.8</v>
      </c>
      <c r="M45" s="28">
        <v>21.058978126020243</v>
      </c>
      <c r="N45" s="29">
        <v>0.96115366117606116</v>
      </c>
      <c r="O45" s="30">
        <v>43.627750345417688</v>
      </c>
      <c r="P45" s="30">
        <v>43.938236043295731</v>
      </c>
      <c r="Q45" s="30">
        <v>43.909548041490766</v>
      </c>
      <c r="R45" s="30">
        <v>44.186937406578934</v>
      </c>
      <c r="S45" s="30">
        <v>44.472538271963387</v>
      </c>
      <c r="T45" s="30" t="str">
        <f t="shared" si="2"/>
        <v>N</v>
      </c>
      <c r="U45" s="30">
        <v>7</v>
      </c>
      <c r="V45" s="30">
        <v>12.726810000000002</v>
      </c>
      <c r="W45" s="30" t="s">
        <v>19</v>
      </c>
    </row>
    <row r="46" spans="1:23" x14ac:dyDescent="0.25">
      <c r="A46" s="32" t="s">
        <v>55</v>
      </c>
      <c r="B46" s="25" t="s">
        <v>16</v>
      </c>
      <c r="C46" s="26">
        <v>8.4411279749805939</v>
      </c>
      <c r="D46" s="26">
        <v>8.286999999999999</v>
      </c>
      <c r="E46" s="27">
        <v>43118</v>
      </c>
      <c r="F46" s="26">
        <v>6.3769999999999998</v>
      </c>
      <c r="G46" s="26">
        <v>6.3120000000000003</v>
      </c>
      <c r="H46" s="27">
        <v>42951</v>
      </c>
      <c r="I46" s="26">
        <v>11.397625992885407</v>
      </c>
      <c r="J46" s="28">
        <v>16</v>
      </c>
      <c r="K46" s="26">
        <v>20.35970501474926</v>
      </c>
      <c r="L46" s="26">
        <v>12</v>
      </c>
      <c r="M46" s="28">
        <v>14.287512291052114</v>
      </c>
      <c r="N46" s="29">
        <v>0.98174083186069105</v>
      </c>
      <c r="O46" s="30">
        <v>8.595654257449155</v>
      </c>
      <c r="P46" s="30">
        <v>8.4151613910957366</v>
      </c>
      <c r="Q46" s="30">
        <v>8.1335611621390225</v>
      </c>
      <c r="R46" s="30">
        <v>8.0673339906786925</v>
      </c>
      <c r="S46" s="30">
        <v>8.0037105881009243</v>
      </c>
      <c r="T46" s="30" t="str">
        <f t="shared" si="2"/>
        <v>N</v>
      </c>
      <c r="U46" s="30">
        <v>6</v>
      </c>
      <c r="V46" s="30">
        <v>4.4816700000000003</v>
      </c>
      <c r="W46" s="30" t="s">
        <v>19</v>
      </c>
    </row>
    <row r="47" spans="1:23" x14ac:dyDescent="0.25">
      <c r="A47" s="32" t="s">
        <v>56</v>
      </c>
      <c r="B47" s="25" t="s">
        <v>16</v>
      </c>
      <c r="C47" s="26">
        <v>33.48386806836988</v>
      </c>
      <c r="D47" s="26">
        <v>32.383899999999997</v>
      </c>
      <c r="E47" s="27">
        <v>43118</v>
      </c>
      <c r="F47" s="26">
        <v>23.74</v>
      </c>
      <c r="G47" s="26">
        <v>23.315999999999999</v>
      </c>
      <c r="H47" s="27">
        <v>42919</v>
      </c>
      <c r="I47" s="26">
        <v>16.568498932675435</v>
      </c>
      <c r="J47" s="28">
        <v>48</v>
      </c>
      <c r="K47" s="26">
        <v>55.725068364931076</v>
      </c>
      <c r="L47" s="26">
        <v>30.48</v>
      </c>
      <c r="M47" s="28">
        <v>23.90971791436489</v>
      </c>
      <c r="N47" s="29">
        <v>0.96714931303265539</v>
      </c>
      <c r="O47" s="30">
        <v>35.684190821505545</v>
      </c>
      <c r="P47" s="30">
        <v>36.010740557050781</v>
      </c>
      <c r="Q47" s="30">
        <v>36.100207271287381</v>
      </c>
      <c r="R47" s="30">
        <v>36.339966634774555</v>
      </c>
      <c r="S47" s="30">
        <v>36.588369103581869</v>
      </c>
      <c r="T47" s="30" t="str">
        <f t="shared" si="2"/>
        <v>N</v>
      </c>
      <c r="U47" s="30">
        <v>7</v>
      </c>
      <c r="V47" s="30">
        <v>9.9071299999999987</v>
      </c>
      <c r="W47" s="30" t="s">
        <v>19</v>
      </c>
    </row>
    <row r="48" spans="1:23" x14ac:dyDescent="0.25">
      <c r="A48" s="32" t="s">
        <v>57</v>
      </c>
      <c r="B48" s="25" t="s">
        <v>16</v>
      </c>
      <c r="C48" s="26">
        <v>48.76751948992279</v>
      </c>
      <c r="D48" s="26">
        <v>44.776199999999996</v>
      </c>
      <c r="E48" s="27">
        <v>43165</v>
      </c>
      <c r="F48" s="26">
        <v>45.06</v>
      </c>
      <c r="G48" s="26">
        <v>41.357900000000001</v>
      </c>
      <c r="H48" s="27">
        <v>42907</v>
      </c>
      <c r="I48" s="26">
        <v>26.358134841671241</v>
      </c>
      <c r="J48" s="28">
        <v>63</v>
      </c>
      <c r="K48" s="26">
        <v>76.170675340973702</v>
      </c>
      <c r="L48" s="26">
        <v>54.348064674179327</v>
      </c>
      <c r="M48" s="28">
        <v>36.422591758774431</v>
      </c>
      <c r="N48" s="29">
        <v>0.91815619224292189</v>
      </c>
      <c r="O48" s="30">
        <v>45.314601009543821</v>
      </c>
      <c r="P48" s="30">
        <v>45.951557184800592</v>
      </c>
      <c r="Q48" s="30">
        <v>46.476971516009435</v>
      </c>
      <c r="R48" s="30">
        <v>46.615044560641763</v>
      </c>
      <c r="S48" s="30">
        <v>46.759425221982042</v>
      </c>
      <c r="T48" s="30" t="str">
        <f t="shared" si="2"/>
        <v>N</v>
      </c>
      <c r="U48" s="30">
        <v>3</v>
      </c>
      <c r="V48" s="30">
        <v>3.2874100000000004</v>
      </c>
      <c r="W48" s="30">
        <v>2</v>
      </c>
    </row>
    <row r="49" spans="1:24" x14ac:dyDescent="0.25">
      <c r="A49" s="32" t="s">
        <v>58</v>
      </c>
      <c r="B49" s="25" t="s">
        <v>16</v>
      </c>
      <c r="C49" s="26">
        <v>20.629782942386957</v>
      </c>
      <c r="D49" s="26">
        <v>20.131999999999998</v>
      </c>
      <c r="E49" s="27">
        <v>43119</v>
      </c>
      <c r="F49" s="26">
        <v>17.809000000000001</v>
      </c>
      <c r="G49" s="26">
        <v>17.416</v>
      </c>
      <c r="H49" s="27">
        <v>42894</v>
      </c>
      <c r="I49" s="26">
        <v>13.395195449637246</v>
      </c>
      <c r="J49" s="28">
        <v>50</v>
      </c>
      <c r="K49" s="26">
        <v>55.90518027351844</v>
      </c>
      <c r="L49" s="26">
        <v>31.4</v>
      </c>
      <c r="M49" s="28">
        <v>48.528802320762537</v>
      </c>
      <c r="N49" s="29">
        <v>0.97587066505851661</v>
      </c>
      <c r="O49" s="30">
        <v>20.840489499603546</v>
      </c>
      <c r="P49" s="30">
        <v>20.815304969331237</v>
      </c>
      <c r="Q49" s="30">
        <v>20.803680298474823</v>
      </c>
      <c r="R49" s="30">
        <v>20.700729871894097</v>
      </c>
      <c r="S49" s="30">
        <v>20.60381049890098</v>
      </c>
      <c r="T49" s="30" t="str">
        <f t="shared" si="2"/>
        <v>N</v>
      </c>
      <c r="U49" s="30">
        <v>9</v>
      </c>
      <c r="V49" s="30">
        <v>3.6591100000000001</v>
      </c>
      <c r="W49" s="30" t="s">
        <v>19</v>
      </c>
    </row>
    <row r="50" spans="1:24" x14ac:dyDescent="0.25">
      <c r="A50" s="32" t="s">
        <v>59</v>
      </c>
      <c r="B50" s="25" t="s">
        <v>16</v>
      </c>
      <c r="C50" s="26">
        <v>14.603520507055824</v>
      </c>
      <c r="D50" s="26">
        <v>14.1204</v>
      </c>
      <c r="E50" s="27">
        <v>43118</v>
      </c>
      <c r="F50" s="26">
        <v>10.795</v>
      </c>
      <c r="G50" s="26">
        <v>10.635999999999999</v>
      </c>
      <c r="H50" s="27">
        <v>42953</v>
      </c>
      <c r="I50" s="26">
        <v>6.7913723739507912</v>
      </c>
      <c r="J50" s="28">
        <v>20</v>
      </c>
      <c r="K50" s="26">
        <v>27.498694942903754</v>
      </c>
      <c r="L50" s="26">
        <v>15</v>
      </c>
      <c r="M50" s="28">
        <v>19.926590538336054</v>
      </c>
      <c r="N50" s="29">
        <v>0.96691753150739235</v>
      </c>
      <c r="O50" s="30">
        <v>16.122725012899217</v>
      </c>
      <c r="P50" s="30">
        <v>16.252885606040593</v>
      </c>
      <c r="Q50" s="30">
        <v>16.268393670784935</v>
      </c>
      <c r="R50" s="30">
        <v>16.34829017873863</v>
      </c>
      <c r="S50" s="30">
        <v>16.430859413210268</v>
      </c>
      <c r="T50" s="30" t="str">
        <f t="shared" si="2"/>
        <v>N</v>
      </c>
      <c r="U50" s="30">
        <v>9</v>
      </c>
      <c r="V50" s="30">
        <v>5.7307999999999995</v>
      </c>
      <c r="W50" s="30" t="s">
        <v>19</v>
      </c>
    </row>
    <row r="51" spans="1:24" x14ac:dyDescent="0.25">
      <c r="A51" s="32" t="s">
        <v>60</v>
      </c>
      <c r="B51" s="25" t="s">
        <v>16</v>
      </c>
      <c r="C51" s="26">
        <v>11.14838553334069</v>
      </c>
      <c r="D51" s="26">
        <v>10.629999999999999</v>
      </c>
      <c r="E51" s="27">
        <v>43082</v>
      </c>
      <c r="F51" s="26">
        <v>9.5630000000000006</v>
      </c>
      <c r="G51" s="26">
        <v>9.2799999999999994</v>
      </c>
      <c r="H51" s="27">
        <v>42922</v>
      </c>
      <c r="I51" s="26">
        <v>2.5952614505837679</v>
      </c>
      <c r="J51" s="28">
        <v>64</v>
      </c>
      <c r="K51" s="26">
        <v>72.176879293424932</v>
      </c>
      <c r="L51" s="26">
        <v>38.1</v>
      </c>
      <c r="M51" s="28">
        <v>64</v>
      </c>
      <c r="N51" s="29">
        <v>0.95350129112503401</v>
      </c>
      <c r="O51" s="30">
        <v>7.2306499420663028</v>
      </c>
      <c r="P51" s="30">
        <v>7.324191737253015</v>
      </c>
      <c r="Q51" s="30">
        <v>7.4038175944212092</v>
      </c>
      <c r="R51" s="30">
        <v>7.4076821450394057</v>
      </c>
      <c r="S51" s="30">
        <v>7.4124546430671696</v>
      </c>
      <c r="T51" s="30" t="str">
        <f t="shared" si="2"/>
        <v>N</v>
      </c>
      <c r="U51" s="30">
        <v>4</v>
      </c>
      <c r="V51" s="30">
        <v>0.154</v>
      </c>
      <c r="W51" s="30" t="s">
        <v>19</v>
      </c>
    </row>
    <row r="52" spans="1:24" x14ac:dyDescent="0.25">
      <c r="A52" s="32" t="s">
        <v>61</v>
      </c>
      <c r="B52" s="25" t="s">
        <v>16</v>
      </c>
      <c r="C52" s="26">
        <v>31.650794404564319</v>
      </c>
      <c r="D52" s="26">
        <v>30.026199999999999</v>
      </c>
      <c r="E52" s="27">
        <v>43119</v>
      </c>
      <c r="F52" s="26">
        <v>20.475999999999999</v>
      </c>
      <c r="G52" s="26">
        <v>20.077000000000002</v>
      </c>
      <c r="H52" s="27">
        <v>42919</v>
      </c>
      <c r="I52" s="26">
        <v>18.190258443081955</v>
      </c>
      <c r="J52" s="28">
        <v>42</v>
      </c>
      <c r="K52" s="26">
        <v>51.129295401244008</v>
      </c>
      <c r="L52" s="26">
        <v>26.4</v>
      </c>
      <c r="M52" s="28">
        <v>42</v>
      </c>
      <c r="N52" s="29">
        <v>0.94867129134900829</v>
      </c>
      <c r="O52" s="30">
        <v>31.153479153633459</v>
      </c>
      <c r="P52" s="30">
        <v>31.179454564845539</v>
      </c>
      <c r="Q52" s="30">
        <v>31.158388072957507</v>
      </c>
      <c r="R52" s="30">
        <v>31.251450180337041</v>
      </c>
      <c r="S52" s="30">
        <v>31.3558830712083</v>
      </c>
      <c r="T52" s="30" t="str">
        <f t="shared" si="2"/>
        <v>N</v>
      </c>
      <c r="U52" s="30">
        <v>7</v>
      </c>
      <c r="V52" s="30">
        <v>7.1362800000000011</v>
      </c>
      <c r="W52" s="30" t="s">
        <v>19</v>
      </c>
    </row>
    <row r="53" spans="1:24" s="10" customFormat="1" x14ac:dyDescent="0.25">
      <c r="A53" s="32" t="s">
        <v>431</v>
      </c>
      <c r="B53" s="34" t="s">
        <v>16</v>
      </c>
      <c r="C53" s="26" t="s">
        <v>19</v>
      </c>
      <c r="D53" s="26" t="s">
        <v>19</v>
      </c>
      <c r="E53" s="27" t="s">
        <v>19</v>
      </c>
      <c r="F53" s="26" t="s">
        <v>19</v>
      </c>
      <c r="G53" s="26" t="s">
        <v>19</v>
      </c>
      <c r="H53" s="27" t="s">
        <v>19</v>
      </c>
      <c r="I53" s="26">
        <v>8</v>
      </c>
      <c r="J53" s="28">
        <v>10</v>
      </c>
      <c r="K53" s="26">
        <v>9.5</v>
      </c>
      <c r="L53" s="26">
        <v>0</v>
      </c>
      <c r="M53" s="27" t="s">
        <v>19</v>
      </c>
      <c r="N53" s="35">
        <v>0</v>
      </c>
      <c r="O53" s="28" t="s">
        <v>19</v>
      </c>
      <c r="P53" s="28" t="s">
        <v>19</v>
      </c>
      <c r="Q53" s="28" t="s">
        <v>19</v>
      </c>
      <c r="R53" s="28" t="s">
        <v>19</v>
      </c>
      <c r="S53" s="28" t="s">
        <v>19</v>
      </c>
      <c r="T53" s="28" t="s">
        <v>19</v>
      </c>
      <c r="U53" s="28" t="s">
        <v>19</v>
      </c>
      <c r="V53" s="28" t="s">
        <v>19</v>
      </c>
      <c r="W53" s="28" t="s">
        <v>19</v>
      </c>
      <c r="X53"/>
    </row>
    <row r="54" spans="1:24" x14ac:dyDescent="0.25">
      <c r="A54" s="33" t="s">
        <v>445</v>
      </c>
      <c r="B54" s="25" t="s">
        <v>16</v>
      </c>
      <c r="C54" s="26">
        <v>7.3372751406772254</v>
      </c>
      <c r="D54" s="26">
        <v>6.7092999999999998</v>
      </c>
      <c r="E54" s="27">
        <v>43119</v>
      </c>
      <c r="F54" s="26">
        <v>5.9189999999999996</v>
      </c>
      <c r="G54" s="26">
        <v>5.56</v>
      </c>
      <c r="H54" s="27">
        <v>42894</v>
      </c>
      <c r="I54" s="26">
        <v>5.0109778710704003</v>
      </c>
      <c r="J54" s="28">
        <v>16</v>
      </c>
      <c r="K54" s="26">
        <v>19.909325467860043</v>
      </c>
      <c r="L54" s="26">
        <v>10.53</v>
      </c>
      <c r="M54" s="28">
        <v>16</v>
      </c>
      <c r="N54" s="29">
        <v>0.91441303090901072</v>
      </c>
      <c r="O54" s="30">
        <v>10.674049510583783</v>
      </c>
      <c r="P54" s="30">
        <v>10.591818301409832</v>
      </c>
      <c r="Q54" s="30">
        <v>10.512621294768373</v>
      </c>
      <c r="R54" s="30">
        <v>10.503723167241418</v>
      </c>
      <c r="S54" s="30">
        <v>10.499335023382745</v>
      </c>
      <c r="T54" s="30" t="str">
        <f t="shared" ref="T54:T59" si="3">IF(S54&gt;K54,"Y","N")</f>
        <v>N</v>
      </c>
      <c r="U54" s="30">
        <v>7</v>
      </c>
      <c r="V54" s="30">
        <v>2.6962100000000002</v>
      </c>
      <c r="W54" s="30" t="s">
        <v>19</v>
      </c>
    </row>
    <row r="55" spans="1:24" x14ac:dyDescent="0.25">
      <c r="A55" s="32" t="s">
        <v>62</v>
      </c>
      <c r="B55" s="25" t="s">
        <v>16</v>
      </c>
      <c r="C55" s="26">
        <v>23.070168324700191</v>
      </c>
      <c r="D55" s="26">
        <v>21.1797</v>
      </c>
      <c r="E55" s="27">
        <v>43136</v>
      </c>
      <c r="F55" s="26">
        <v>22.53</v>
      </c>
      <c r="G55" s="26">
        <v>21.15</v>
      </c>
      <c r="H55" s="27">
        <v>42916</v>
      </c>
      <c r="I55" s="26">
        <v>13.214937976049608</v>
      </c>
      <c r="J55" s="28">
        <v>42</v>
      </c>
      <c r="K55" s="26">
        <v>47.192079207920784</v>
      </c>
      <c r="L55" s="26">
        <v>25.3</v>
      </c>
      <c r="M55" s="28">
        <v>19.466732673267327</v>
      </c>
      <c r="N55" s="29">
        <v>0.91805572035310423</v>
      </c>
      <c r="O55" s="30">
        <v>20.188271605364367</v>
      </c>
      <c r="P55" s="30">
        <v>20.310221751682494</v>
      </c>
      <c r="Q55" s="30">
        <v>20.369319721537856</v>
      </c>
      <c r="R55" s="30">
        <v>20.370782761617161</v>
      </c>
      <c r="S55" s="30">
        <v>20.37608540445456</v>
      </c>
      <c r="T55" s="30" t="str">
        <f t="shared" si="3"/>
        <v>N</v>
      </c>
      <c r="U55" s="30">
        <v>9</v>
      </c>
      <c r="V55" s="30">
        <v>2.4953400000000001</v>
      </c>
      <c r="W55" s="30">
        <v>2</v>
      </c>
    </row>
    <row r="56" spans="1:24" x14ac:dyDescent="0.25">
      <c r="A56" s="32" t="s">
        <v>63</v>
      </c>
      <c r="B56" s="25" t="s">
        <v>16</v>
      </c>
      <c r="C56" s="26">
        <v>12.225018067062313</v>
      </c>
      <c r="D56" s="26">
        <v>11.7425</v>
      </c>
      <c r="E56" s="27">
        <v>43118</v>
      </c>
      <c r="F56" s="26">
        <v>10.435</v>
      </c>
      <c r="G56" s="26">
        <v>10.177</v>
      </c>
      <c r="H56" s="27">
        <v>42919</v>
      </c>
      <c r="I56" s="26">
        <v>2.8695143749872907</v>
      </c>
      <c r="J56" s="28">
        <v>16</v>
      </c>
      <c r="K56" s="26">
        <v>22.700644699140401</v>
      </c>
      <c r="L56" s="26">
        <v>12</v>
      </c>
      <c r="M56" s="28">
        <v>15.930276981852915</v>
      </c>
      <c r="N56" s="29">
        <v>0.96053027779465172</v>
      </c>
      <c r="O56" s="30">
        <v>11.844509807164581</v>
      </c>
      <c r="P56" s="30">
        <v>15.459466009050807</v>
      </c>
      <c r="Q56" s="30">
        <v>15.40560346100032</v>
      </c>
      <c r="R56" s="30">
        <v>15.463335813192119</v>
      </c>
      <c r="S56" s="30">
        <v>15.527380870606484</v>
      </c>
      <c r="T56" s="30" t="str">
        <f t="shared" si="3"/>
        <v>N</v>
      </c>
      <c r="U56" s="30">
        <v>9</v>
      </c>
      <c r="V56" s="30">
        <v>4.88375</v>
      </c>
      <c r="W56" s="30" t="s">
        <v>19</v>
      </c>
    </row>
    <row r="57" spans="1:24" x14ac:dyDescent="0.25">
      <c r="A57" s="32" t="s">
        <v>64</v>
      </c>
      <c r="B57" s="25" t="s">
        <v>16</v>
      </c>
      <c r="C57" s="26">
        <v>19.826671194378548</v>
      </c>
      <c r="D57" s="26">
        <v>18.469200000000001</v>
      </c>
      <c r="E57" s="27">
        <v>43140</v>
      </c>
      <c r="F57" s="26">
        <v>21.713999999999999</v>
      </c>
      <c r="G57" s="26">
        <v>20.914000000000001</v>
      </c>
      <c r="H57" s="27">
        <v>42894</v>
      </c>
      <c r="I57" s="26">
        <v>19.456415699852002</v>
      </c>
      <c r="J57" s="28">
        <v>42</v>
      </c>
      <c r="K57" s="26">
        <v>49</v>
      </c>
      <c r="L57" s="26">
        <v>25.8</v>
      </c>
      <c r="M57" s="28">
        <v>42</v>
      </c>
      <c r="N57" s="29">
        <v>0.9315330757710133</v>
      </c>
      <c r="O57" s="30">
        <v>27.991117606609819</v>
      </c>
      <c r="P57" s="30">
        <v>27.965563384077122</v>
      </c>
      <c r="Q57" s="30">
        <v>27.893341962348195</v>
      </c>
      <c r="R57" s="30">
        <v>27.84083070842091</v>
      </c>
      <c r="S57" s="30">
        <v>27.796183878343058</v>
      </c>
      <c r="T57" s="30" t="str">
        <f t="shared" si="3"/>
        <v>N</v>
      </c>
      <c r="U57" s="30">
        <v>7</v>
      </c>
      <c r="V57" s="30">
        <v>5.0415400000000004</v>
      </c>
      <c r="W57" s="30" t="s">
        <v>19</v>
      </c>
    </row>
    <row r="58" spans="1:24" x14ac:dyDescent="0.25">
      <c r="A58" s="32" t="s">
        <v>65</v>
      </c>
      <c r="B58" s="25" t="s">
        <v>16</v>
      </c>
      <c r="C58" s="26">
        <v>10.736773608911861</v>
      </c>
      <c r="D58" s="26">
        <v>9.9851994562880311</v>
      </c>
      <c r="E58" s="27">
        <v>43059</v>
      </c>
      <c r="F58" s="26">
        <v>3.5579999999999998</v>
      </c>
      <c r="G58" s="26">
        <v>3.45</v>
      </c>
      <c r="H58" s="27">
        <v>42968</v>
      </c>
      <c r="I58" s="26">
        <v>9.2380902227074806</v>
      </c>
      <c r="J58" s="28">
        <v>25</v>
      </c>
      <c r="K58" s="26">
        <v>28.2</v>
      </c>
      <c r="L58" s="26">
        <v>0</v>
      </c>
      <c r="M58" s="28">
        <v>25</v>
      </c>
      <c r="N58" s="29">
        <v>0.93</v>
      </c>
      <c r="O58" s="30">
        <v>10.876479748987414</v>
      </c>
      <c r="P58" s="30">
        <v>7.1216229607261772</v>
      </c>
      <c r="Q58" s="30">
        <v>7.913838775180591</v>
      </c>
      <c r="R58" s="30">
        <v>7.9702902383868004</v>
      </c>
      <c r="S58" s="30">
        <v>8.0304295868761084</v>
      </c>
      <c r="T58" s="30" t="str">
        <f t="shared" si="3"/>
        <v>N</v>
      </c>
      <c r="U58" s="30" t="s">
        <v>19</v>
      </c>
      <c r="V58" s="30">
        <v>1.9359999999999999</v>
      </c>
      <c r="W58" s="30" t="s">
        <v>19</v>
      </c>
    </row>
    <row r="59" spans="1:24" x14ac:dyDescent="0.25">
      <c r="A59" s="24" t="s">
        <v>66</v>
      </c>
      <c r="B59" s="25" t="s">
        <v>16</v>
      </c>
      <c r="C59" s="26">
        <v>1.1117482673699113</v>
      </c>
      <c r="D59" s="26">
        <v>1.0069999999999999</v>
      </c>
      <c r="E59" s="27">
        <v>43138</v>
      </c>
      <c r="F59" s="26">
        <v>4.6798000000000002</v>
      </c>
      <c r="G59" s="26">
        <v>4.1577999999999999</v>
      </c>
      <c r="H59" s="27">
        <v>42901</v>
      </c>
      <c r="I59" s="26">
        <v>0.33157452264557896</v>
      </c>
      <c r="J59" s="28">
        <v>40</v>
      </c>
      <c r="K59" s="26">
        <v>37.890014471780034</v>
      </c>
      <c r="L59" s="26">
        <v>20</v>
      </c>
      <c r="M59" s="28">
        <v>37.890014471780034</v>
      </c>
      <c r="N59" s="29">
        <v>0.90578058860598287</v>
      </c>
      <c r="O59" s="30">
        <v>1.0480146541361086</v>
      </c>
      <c r="P59" s="30">
        <v>1.0014798598788301</v>
      </c>
      <c r="Q59" s="30">
        <v>0</v>
      </c>
      <c r="R59" s="30">
        <v>0</v>
      </c>
      <c r="S59" s="30">
        <v>0</v>
      </c>
      <c r="T59" s="30" t="str">
        <f t="shared" si="3"/>
        <v>N</v>
      </c>
      <c r="U59" s="30">
        <v>9</v>
      </c>
      <c r="V59" s="30">
        <v>0</v>
      </c>
      <c r="W59" s="30" t="s">
        <v>19</v>
      </c>
    </row>
    <row r="60" spans="1:24" x14ac:dyDescent="0.25">
      <c r="A60" s="32" t="s">
        <v>25</v>
      </c>
      <c r="B60" s="25"/>
      <c r="C60" s="26"/>
      <c r="D60" s="26"/>
      <c r="E60" s="27"/>
      <c r="F60" s="26"/>
      <c r="G60" s="26"/>
      <c r="H60" s="27"/>
      <c r="I60" s="26"/>
      <c r="J60" s="28"/>
      <c r="K60" s="26"/>
      <c r="L60" s="26"/>
      <c r="M60" s="26"/>
      <c r="N60" s="35"/>
      <c r="O60" s="28"/>
      <c r="P60" s="28"/>
      <c r="Q60" s="28"/>
      <c r="R60" s="28"/>
      <c r="S60" s="28"/>
      <c r="T60" s="28"/>
      <c r="U60" s="28"/>
      <c r="V60" s="28"/>
      <c r="W60" s="28"/>
    </row>
    <row r="61" spans="1:24" x14ac:dyDescent="0.25">
      <c r="A61" s="12" t="s">
        <v>435</v>
      </c>
      <c r="B61" s="13"/>
      <c r="C61" s="14"/>
      <c r="D61" s="14"/>
      <c r="E61" s="15"/>
      <c r="F61" s="14"/>
      <c r="G61" s="14"/>
      <c r="H61" s="16"/>
      <c r="I61" s="17"/>
      <c r="J61" s="14"/>
      <c r="K61" s="14"/>
      <c r="L61" s="14"/>
      <c r="M61" s="14"/>
      <c r="N61" s="17"/>
      <c r="O61" s="14"/>
      <c r="P61" s="14"/>
      <c r="Q61" s="14"/>
      <c r="R61" s="14"/>
      <c r="S61" s="14"/>
      <c r="T61" s="14"/>
      <c r="U61" s="14"/>
      <c r="V61" s="14"/>
      <c r="W61" s="14"/>
    </row>
    <row r="62" spans="1:24" x14ac:dyDescent="0.25">
      <c r="A62" s="18" t="s">
        <v>67</v>
      </c>
      <c r="B62" s="19" t="s">
        <v>16</v>
      </c>
      <c r="C62" s="20">
        <v>298.09164621390181</v>
      </c>
      <c r="D62" s="20">
        <v>296.00299999999999</v>
      </c>
      <c r="E62" s="21">
        <v>43139</v>
      </c>
      <c r="F62" s="20"/>
      <c r="G62" s="20"/>
      <c r="H62" s="22"/>
      <c r="I62" s="23"/>
      <c r="J62" s="20">
        <v>870</v>
      </c>
      <c r="K62" s="20">
        <v>870</v>
      </c>
      <c r="L62" s="20">
        <v>693</v>
      </c>
      <c r="M62" s="20">
        <v>870</v>
      </c>
      <c r="N62" s="23">
        <v>0.99299327491920708</v>
      </c>
      <c r="O62" s="20">
        <v>322.94554270646103</v>
      </c>
      <c r="P62" s="20">
        <v>323.31631036337831</v>
      </c>
      <c r="Q62" s="20">
        <v>325.16492805658055</v>
      </c>
      <c r="R62" s="20">
        <v>326.64079945350778</v>
      </c>
      <c r="S62" s="20">
        <v>328.24954692440798</v>
      </c>
      <c r="T62" s="20"/>
      <c r="U62" s="20"/>
      <c r="V62" s="20">
        <v>105.29411999999998</v>
      </c>
      <c r="W62" s="20"/>
    </row>
    <row r="63" spans="1:24" x14ac:dyDescent="0.25">
      <c r="A63" s="24" t="s">
        <v>68</v>
      </c>
      <c r="B63" s="25" t="s">
        <v>16</v>
      </c>
      <c r="C63" s="26">
        <v>17.432452090569473</v>
      </c>
      <c r="D63" s="26">
        <v>16.512999999999998</v>
      </c>
      <c r="E63" s="27">
        <v>43138</v>
      </c>
      <c r="F63" s="26">
        <v>11.334</v>
      </c>
      <c r="G63" s="26">
        <v>10.96</v>
      </c>
      <c r="H63" s="27">
        <v>42893</v>
      </c>
      <c r="I63" s="26">
        <v>12.805155679240027</v>
      </c>
      <c r="J63" s="28">
        <v>22.5</v>
      </c>
      <c r="K63" s="26">
        <v>27.349292452830191</v>
      </c>
      <c r="L63" s="26">
        <v>20.478494623655912</v>
      </c>
      <c r="M63" s="28">
        <v>22.055881010346926</v>
      </c>
      <c r="N63" s="29">
        <v>0.94725629614281992</v>
      </c>
      <c r="O63" s="30">
        <v>19.15307813858492</v>
      </c>
      <c r="P63" s="30">
        <v>19.470272690990587</v>
      </c>
      <c r="Q63" s="30">
        <v>19.85798008180949</v>
      </c>
      <c r="R63" s="30">
        <v>20.148801358593058</v>
      </c>
      <c r="S63" s="30">
        <v>20.447034456155976</v>
      </c>
      <c r="T63" s="30" t="str">
        <f t="shared" ref="T63:T76" si="4">IF(S63&gt;K63,"Y","N")</f>
        <v>N</v>
      </c>
      <c r="U63" s="30">
        <v>5</v>
      </c>
      <c r="V63" s="30">
        <v>8.6326700000000027</v>
      </c>
      <c r="W63" s="30" t="s">
        <v>19</v>
      </c>
    </row>
    <row r="64" spans="1:24" x14ac:dyDescent="0.25">
      <c r="A64" s="24" t="s">
        <v>69</v>
      </c>
      <c r="B64" s="25" t="s">
        <v>16</v>
      </c>
      <c r="C64" s="26">
        <v>21.205669053345144</v>
      </c>
      <c r="D64" s="26">
        <v>20.479999999999997</v>
      </c>
      <c r="E64" s="27">
        <v>43138</v>
      </c>
      <c r="F64" s="26">
        <v>17.763000000000002</v>
      </c>
      <c r="G64" s="26">
        <v>17.32</v>
      </c>
      <c r="H64" s="27">
        <v>42906</v>
      </c>
      <c r="I64" s="26">
        <v>20.860382509458372</v>
      </c>
      <c r="J64" s="28">
        <v>50</v>
      </c>
      <c r="K64" s="26">
        <v>56.4</v>
      </c>
      <c r="L64" s="26">
        <v>29.8</v>
      </c>
      <c r="M64" s="28">
        <v>50</v>
      </c>
      <c r="N64" s="29">
        <v>0.96577947851965207</v>
      </c>
      <c r="O64" s="30">
        <v>22.557341177164695</v>
      </c>
      <c r="P64" s="30">
        <v>22.323765344776508</v>
      </c>
      <c r="Q64" s="30">
        <v>22.314776069453242</v>
      </c>
      <c r="R64" s="30">
        <v>22.189496039941602</v>
      </c>
      <c r="S64" s="30">
        <v>22.075305763963247</v>
      </c>
      <c r="T64" s="30" t="str">
        <f t="shared" si="4"/>
        <v>N</v>
      </c>
      <c r="U64" s="30">
        <v>9</v>
      </c>
      <c r="V64" s="30">
        <v>6.2563799999999992</v>
      </c>
      <c r="W64" s="30" t="s">
        <v>19</v>
      </c>
    </row>
    <row r="65" spans="1:23" x14ac:dyDescent="0.25">
      <c r="A65" s="24" t="s">
        <v>70</v>
      </c>
      <c r="B65" s="25" t="s">
        <v>16</v>
      </c>
      <c r="C65" s="26">
        <v>14.559493563994593</v>
      </c>
      <c r="D65" s="26">
        <v>13.881</v>
      </c>
      <c r="E65" s="27">
        <v>43138</v>
      </c>
      <c r="F65" s="26">
        <v>13.648999999999999</v>
      </c>
      <c r="G65" s="26">
        <v>13.1</v>
      </c>
      <c r="H65" s="27">
        <v>42947</v>
      </c>
      <c r="I65" s="26">
        <v>7.4558723142488423</v>
      </c>
      <c r="J65" s="28">
        <v>50</v>
      </c>
      <c r="K65" s="26">
        <v>57.057998289136023</v>
      </c>
      <c r="L65" s="26">
        <v>32</v>
      </c>
      <c r="M65" s="28">
        <v>49.529512403763903</v>
      </c>
      <c r="N65" s="29">
        <v>0.9533985463840241</v>
      </c>
      <c r="O65" s="30">
        <v>15.543211534556017</v>
      </c>
      <c r="P65" s="30">
        <v>15.482234609001742</v>
      </c>
      <c r="Q65" s="30">
        <v>15.447471068214238</v>
      </c>
      <c r="R65" s="30">
        <v>15.462431753469778</v>
      </c>
      <c r="S65" s="30">
        <v>15.482729288578684</v>
      </c>
      <c r="T65" s="30" t="str">
        <f t="shared" si="4"/>
        <v>N</v>
      </c>
      <c r="U65" s="30">
        <v>9</v>
      </c>
      <c r="V65" s="30">
        <v>2.1492199999999997</v>
      </c>
      <c r="W65" s="30" t="s">
        <v>19</v>
      </c>
    </row>
    <row r="66" spans="1:23" x14ac:dyDescent="0.25">
      <c r="A66" s="24" t="s">
        <v>71</v>
      </c>
      <c r="B66" s="25" t="s">
        <v>16</v>
      </c>
      <c r="C66" s="26">
        <v>41.596270463708642</v>
      </c>
      <c r="D66" s="26">
        <v>40.5593</v>
      </c>
      <c r="E66" s="27">
        <v>43139</v>
      </c>
      <c r="F66" s="26">
        <v>27.323</v>
      </c>
      <c r="G66" s="26">
        <v>27.164000000000001</v>
      </c>
      <c r="H66" s="27">
        <v>42950</v>
      </c>
      <c r="I66" s="26">
        <v>15.407908782295273</v>
      </c>
      <c r="J66" s="28">
        <v>50</v>
      </c>
      <c r="K66" s="26">
        <v>59.6</v>
      </c>
      <c r="L66" s="26">
        <v>31.9</v>
      </c>
      <c r="M66" s="28">
        <v>50</v>
      </c>
      <c r="N66" s="29">
        <v>0.97507059041234556</v>
      </c>
      <c r="O66" s="30">
        <v>45.731958776063884</v>
      </c>
      <c r="P66" s="30">
        <v>46.111115288761162</v>
      </c>
      <c r="Q66" s="30">
        <v>46.569305184575093</v>
      </c>
      <c r="R66" s="30">
        <v>47.001753808170328</v>
      </c>
      <c r="S66" s="30">
        <v>47.450894801667339</v>
      </c>
      <c r="T66" s="30" t="str">
        <f t="shared" si="4"/>
        <v>N</v>
      </c>
      <c r="U66" s="30">
        <v>5</v>
      </c>
      <c r="V66" s="30">
        <v>14.126149999999997</v>
      </c>
      <c r="W66" s="30" t="s">
        <v>19</v>
      </c>
    </row>
    <row r="67" spans="1:23" x14ac:dyDescent="0.25">
      <c r="A67" s="24" t="s">
        <v>72</v>
      </c>
      <c r="B67" s="25" t="s">
        <v>16</v>
      </c>
      <c r="C67" s="26">
        <v>17.827056253066573</v>
      </c>
      <c r="D67" s="26">
        <v>17.357199999999999</v>
      </c>
      <c r="E67" s="27">
        <v>43119</v>
      </c>
      <c r="F67" s="26">
        <v>16.172000000000001</v>
      </c>
      <c r="G67" s="26">
        <v>16.073</v>
      </c>
      <c r="H67" s="27">
        <v>42912</v>
      </c>
      <c r="I67" s="26">
        <v>12.712711239216299</v>
      </c>
      <c r="J67" s="28">
        <v>20</v>
      </c>
      <c r="K67" s="26">
        <v>27.56536388140162</v>
      </c>
      <c r="L67" s="26">
        <v>15</v>
      </c>
      <c r="M67" s="28">
        <v>19.344115004492366</v>
      </c>
      <c r="N67" s="29">
        <v>0.97364364332525455</v>
      </c>
      <c r="O67" s="30">
        <v>20.142973207131732</v>
      </c>
      <c r="P67" s="30">
        <v>19.951340069191129</v>
      </c>
      <c r="Q67" s="30">
        <v>19.820406924519073</v>
      </c>
      <c r="R67" s="30">
        <v>19.780390187104139</v>
      </c>
      <c r="S67" s="30">
        <v>19.748168450791596</v>
      </c>
      <c r="T67" s="30" t="str">
        <f t="shared" si="4"/>
        <v>N</v>
      </c>
      <c r="U67" s="30">
        <v>6</v>
      </c>
      <c r="V67" s="30">
        <v>7.1970899999999993</v>
      </c>
      <c r="W67" s="30" t="s">
        <v>19</v>
      </c>
    </row>
    <row r="68" spans="1:23" x14ac:dyDescent="0.25">
      <c r="A68" s="36" t="s">
        <v>73</v>
      </c>
      <c r="B68" s="37" t="s">
        <v>16</v>
      </c>
      <c r="C68" s="26">
        <v>9.9033408827526479</v>
      </c>
      <c r="D68" s="26">
        <v>9.6391999999999989</v>
      </c>
      <c r="E68" s="27">
        <v>43138</v>
      </c>
      <c r="F68" s="26">
        <v>17.088000000000001</v>
      </c>
      <c r="G68" s="26">
        <v>16.838999999999999</v>
      </c>
      <c r="H68" s="27">
        <v>42894</v>
      </c>
      <c r="I68" s="26">
        <v>10.662033508318279</v>
      </c>
      <c r="J68" s="28">
        <v>20</v>
      </c>
      <c r="K68" s="26">
        <v>28.430147058823529</v>
      </c>
      <c r="L68" s="26">
        <v>15</v>
      </c>
      <c r="M68" s="28">
        <v>20</v>
      </c>
      <c r="N68" s="29">
        <v>0.97332810352790455</v>
      </c>
      <c r="O68" s="30">
        <v>10.844686642065733</v>
      </c>
      <c r="P68" s="30">
        <v>10.780244610635076</v>
      </c>
      <c r="Q68" s="30">
        <v>10.719560623121389</v>
      </c>
      <c r="R68" s="30">
        <v>10.708737470003404</v>
      </c>
      <c r="S68" s="30">
        <v>10.701102541598615</v>
      </c>
      <c r="T68" s="30" t="str">
        <f t="shared" si="4"/>
        <v>N</v>
      </c>
      <c r="U68" s="30">
        <v>5</v>
      </c>
      <c r="V68" s="30">
        <v>2.0979700000000001</v>
      </c>
      <c r="W68" s="30" t="s">
        <v>19</v>
      </c>
    </row>
    <row r="69" spans="1:23" x14ac:dyDescent="0.25">
      <c r="A69" s="32" t="s">
        <v>74</v>
      </c>
      <c r="B69" s="25" t="s">
        <v>16</v>
      </c>
      <c r="C69" s="26">
        <v>35.629486928946932</v>
      </c>
      <c r="D69" s="26">
        <v>35.0321</v>
      </c>
      <c r="E69" s="27">
        <v>43139</v>
      </c>
      <c r="F69" s="26">
        <v>25.161000000000001</v>
      </c>
      <c r="G69" s="26">
        <v>24.905000000000001</v>
      </c>
      <c r="H69" s="27">
        <v>42975</v>
      </c>
      <c r="I69" s="26">
        <v>9.6587640609228025</v>
      </c>
      <c r="J69" s="28">
        <v>50</v>
      </c>
      <c r="K69" s="26">
        <v>57.660208695652173</v>
      </c>
      <c r="L69" s="26">
        <v>30.48</v>
      </c>
      <c r="M69" s="28">
        <v>49.782608695652172</v>
      </c>
      <c r="N69" s="29">
        <v>0.98323335583983418</v>
      </c>
      <c r="O69" s="30">
        <v>40.124756979487735</v>
      </c>
      <c r="P69" s="30">
        <v>40.513987776170261</v>
      </c>
      <c r="Q69" s="30">
        <v>41.053180362579496</v>
      </c>
      <c r="R69" s="30">
        <v>41.4322382073847</v>
      </c>
      <c r="S69" s="30">
        <v>41.821022011258897</v>
      </c>
      <c r="T69" s="30" t="str">
        <f t="shared" si="4"/>
        <v>N</v>
      </c>
      <c r="U69" s="30">
        <v>6</v>
      </c>
      <c r="V69" s="30">
        <v>16.017109999999999</v>
      </c>
      <c r="W69" s="30">
        <v>2.2000000000000002</v>
      </c>
    </row>
    <row r="70" spans="1:23" x14ac:dyDescent="0.25">
      <c r="A70" s="24" t="s">
        <v>75</v>
      </c>
      <c r="B70" s="25" t="s">
        <v>16</v>
      </c>
      <c r="C70" s="26">
        <v>26.49710172830229</v>
      </c>
      <c r="D70" s="26">
        <v>25.92</v>
      </c>
      <c r="E70" s="27">
        <v>43138</v>
      </c>
      <c r="F70" s="26">
        <v>17.446999999999999</v>
      </c>
      <c r="G70" s="26">
        <v>17.36</v>
      </c>
      <c r="H70" s="27">
        <v>42951</v>
      </c>
      <c r="I70" s="26">
        <v>7.9024180025125554</v>
      </c>
      <c r="J70" s="28">
        <v>64</v>
      </c>
      <c r="K70" s="26">
        <v>70.2</v>
      </c>
      <c r="L70" s="26">
        <v>38.1</v>
      </c>
      <c r="M70" s="28">
        <v>64</v>
      </c>
      <c r="N70" s="29">
        <v>0.97822019426049645</v>
      </c>
      <c r="O70" s="30">
        <v>29.279678418090093</v>
      </c>
      <c r="P70" s="30">
        <v>29.389910936972395</v>
      </c>
      <c r="Q70" s="30">
        <v>29.537943428017353</v>
      </c>
      <c r="R70" s="30">
        <v>29.786447741566015</v>
      </c>
      <c r="S70" s="30">
        <v>30.046838263274914</v>
      </c>
      <c r="T70" s="30" t="str">
        <f t="shared" si="4"/>
        <v>N</v>
      </c>
      <c r="U70" s="30">
        <v>5</v>
      </c>
      <c r="V70" s="30">
        <v>12.65305</v>
      </c>
      <c r="W70" s="30" t="s">
        <v>19</v>
      </c>
    </row>
    <row r="71" spans="1:23" x14ac:dyDescent="0.25">
      <c r="A71" s="32" t="s">
        <v>76</v>
      </c>
      <c r="B71" s="25" t="s">
        <v>16</v>
      </c>
      <c r="C71" s="26">
        <v>17.382272776883926</v>
      </c>
      <c r="D71" s="26">
        <v>17.317500000000003</v>
      </c>
      <c r="E71" s="27">
        <v>43138</v>
      </c>
      <c r="F71" s="26">
        <v>12.234999999999999</v>
      </c>
      <c r="G71" s="26">
        <v>12.117000000000001</v>
      </c>
      <c r="H71" s="27">
        <v>42975</v>
      </c>
      <c r="I71" s="26">
        <v>6.4030340793105083</v>
      </c>
      <c r="J71" s="28">
        <v>20</v>
      </c>
      <c r="K71" s="26">
        <v>27.4830985915493</v>
      </c>
      <c r="L71" s="26">
        <v>14.2</v>
      </c>
      <c r="M71" s="28">
        <v>19.377358490566035</v>
      </c>
      <c r="N71" s="29">
        <v>0.99627363016819848</v>
      </c>
      <c r="O71" s="30">
        <v>18.897469237635473</v>
      </c>
      <c r="P71" s="30">
        <v>18.969775165890397</v>
      </c>
      <c r="Q71" s="30">
        <v>19.058092907442418</v>
      </c>
      <c r="R71" s="30">
        <v>19.10023976589769</v>
      </c>
      <c r="S71" s="30">
        <v>19.146119762385698</v>
      </c>
      <c r="T71" s="30" t="str">
        <f t="shared" si="4"/>
        <v>N</v>
      </c>
      <c r="U71" s="30">
        <v>5</v>
      </c>
      <c r="V71" s="30">
        <v>5.50556</v>
      </c>
      <c r="W71" s="30" t="s">
        <v>19</v>
      </c>
    </row>
    <row r="72" spans="1:23" x14ac:dyDescent="0.25">
      <c r="A72" s="24" t="s">
        <v>77</v>
      </c>
      <c r="B72" s="25" t="s">
        <v>16</v>
      </c>
      <c r="C72" s="26">
        <v>22.383272772318172</v>
      </c>
      <c r="D72" s="26">
        <v>21.1</v>
      </c>
      <c r="E72" s="27">
        <v>43139</v>
      </c>
      <c r="F72" s="26">
        <v>16.667000000000002</v>
      </c>
      <c r="G72" s="26">
        <v>16.02</v>
      </c>
      <c r="H72" s="27">
        <v>42894</v>
      </c>
      <c r="I72" s="26">
        <v>15.411900364231167</v>
      </c>
      <c r="J72" s="28">
        <v>50</v>
      </c>
      <c r="K72" s="26">
        <v>51.362367864693454</v>
      </c>
      <c r="L72" s="26">
        <v>28.3</v>
      </c>
      <c r="M72" s="28">
        <v>49.842436974789912</v>
      </c>
      <c r="N72" s="29">
        <v>0.9426682243757839</v>
      </c>
      <c r="O72" s="30">
        <v>24.884314713966326</v>
      </c>
      <c r="P72" s="30">
        <v>25.167890385481503</v>
      </c>
      <c r="Q72" s="30">
        <v>25.593868854759307</v>
      </c>
      <c r="R72" s="30">
        <v>25.842926941105034</v>
      </c>
      <c r="S72" s="30">
        <v>26.102930619164706</v>
      </c>
      <c r="T72" s="30" t="str">
        <f t="shared" si="4"/>
        <v>N</v>
      </c>
      <c r="U72" s="30">
        <v>9</v>
      </c>
      <c r="V72" s="30">
        <v>2.9135400000000002</v>
      </c>
      <c r="W72" s="30" t="s">
        <v>19</v>
      </c>
    </row>
    <row r="73" spans="1:23" x14ac:dyDescent="0.25">
      <c r="A73" s="24" t="s">
        <v>78</v>
      </c>
      <c r="B73" s="25" t="s">
        <v>16</v>
      </c>
      <c r="C73" s="26">
        <v>51.930683799175988</v>
      </c>
      <c r="D73" s="26">
        <v>51.748399999999997</v>
      </c>
      <c r="E73" s="27">
        <v>43139</v>
      </c>
      <c r="F73" s="26">
        <v>37.401000000000003</v>
      </c>
      <c r="G73" s="26">
        <v>37.356000000000002</v>
      </c>
      <c r="H73" s="27">
        <v>42919</v>
      </c>
      <c r="I73" s="26">
        <v>16.775618222731435</v>
      </c>
      <c r="J73" s="28">
        <v>63</v>
      </c>
      <c r="K73" s="26">
        <v>72.581223017832627</v>
      </c>
      <c r="L73" s="26">
        <v>49.501782178217823</v>
      </c>
      <c r="M73" s="28">
        <v>31.194483084259979</v>
      </c>
      <c r="N73" s="29">
        <v>0.99648986329775835</v>
      </c>
      <c r="O73" s="30">
        <v>56.809782846907424</v>
      </c>
      <c r="P73" s="30">
        <v>56.220387752152241</v>
      </c>
      <c r="Q73" s="30">
        <v>56.17351272293844</v>
      </c>
      <c r="R73" s="30">
        <v>56.143249008923547</v>
      </c>
      <c r="S73" s="30">
        <v>56.144958236479965</v>
      </c>
      <c r="T73" s="30" t="str">
        <f t="shared" si="4"/>
        <v>N</v>
      </c>
      <c r="U73" s="30">
        <v>7</v>
      </c>
      <c r="V73" s="30">
        <v>17.41761</v>
      </c>
      <c r="W73" s="30" t="s">
        <v>19</v>
      </c>
    </row>
    <row r="74" spans="1:23" x14ac:dyDescent="0.25">
      <c r="A74" s="24" t="s">
        <v>79</v>
      </c>
      <c r="B74" s="25" t="s">
        <v>16</v>
      </c>
      <c r="C74" s="26">
        <v>17.214787248177071</v>
      </c>
      <c r="D74" s="26">
        <v>17.079999999999998</v>
      </c>
      <c r="E74" s="27">
        <v>43128</v>
      </c>
      <c r="F74" s="26">
        <v>11.722</v>
      </c>
      <c r="G74" s="26">
        <v>11.72</v>
      </c>
      <c r="H74" s="27">
        <v>42953</v>
      </c>
      <c r="I74" s="26">
        <v>12.646282111119644</v>
      </c>
      <c r="J74" s="28">
        <v>32</v>
      </c>
      <c r="K74" s="26">
        <v>36.195</v>
      </c>
      <c r="L74" s="26">
        <v>0</v>
      </c>
      <c r="M74" s="28">
        <v>32</v>
      </c>
      <c r="N74" s="29">
        <v>0.99217026349301263</v>
      </c>
      <c r="O74" s="30">
        <v>18.894910252266421</v>
      </c>
      <c r="P74" s="30">
        <v>18.968713362446621</v>
      </c>
      <c r="Q74" s="30">
        <v>19.130318602662875</v>
      </c>
      <c r="R74" s="30">
        <v>19.346547737248233</v>
      </c>
      <c r="S74" s="30">
        <v>19.57432872691188</v>
      </c>
      <c r="T74" s="30" t="str">
        <f t="shared" si="4"/>
        <v>N</v>
      </c>
      <c r="U74" s="30">
        <v>5</v>
      </c>
      <c r="V74" s="30">
        <v>5.7128100000000002</v>
      </c>
      <c r="W74" s="30" t="s">
        <v>19</v>
      </c>
    </row>
    <row r="75" spans="1:23" x14ac:dyDescent="0.25">
      <c r="A75" s="24" t="s">
        <v>80</v>
      </c>
      <c r="B75" s="25" t="s">
        <v>16</v>
      </c>
      <c r="C75" s="26">
        <v>6.4334140495799996</v>
      </c>
      <c r="D75" s="26">
        <v>5.8390748225556903</v>
      </c>
      <c r="E75" s="27">
        <v>43139</v>
      </c>
      <c r="F75" s="26">
        <v>4.1230000000000002</v>
      </c>
      <c r="G75" s="26">
        <v>4</v>
      </c>
      <c r="H75" s="27">
        <v>42887</v>
      </c>
      <c r="I75" s="26">
        <v>3.5526282993583891</v>
      </c>
      <c r="J75" s="28">
        <v>12.5</v>
      </c>
      <c r="K75" s="26">
        <v>14.9</v>
      </c>
      <c r="L75" s="26">
        <v>0</v>
      </c>
      <c r="M75" s="28">
        <v>12.5</v>
      </c>
      <c r="N75" s="29">
        <v>0.90761682328481408</v>
      </c>
      <c r="O75" s="30">
        <v>6.6282487587011101</v>
      </c>
      <c r="P75" s="30">
        <v>6.5663398406108842</v>
      </c>
      <c r="Q75" s="30">
        <v>6.5848280915953286</v>
      </c>
      <c r="R75" s="30">
        <v>6.6242474710005306</v>
      </c>
      <c r="S75" s="30">
        <v>6.6690988843183989</v>
      </c>
      <c r="T75" s="30" t="str">
        <f t="shared" si="4"/>
        <v>N</v>
      </c>
      <c r="U75" s="30">
        <v>5</v>
      </c>
      <c r="V75" s="30">
        <v>2.65903</v>
      </c>
      <c r="W75" s="30" t="s">
        <v>19</v>
      </c>
    </row>
    <row r="76" spans="1:23" x14ac:dyDescent="0.25">
      <c r="A76" s="38" t="s">
        <v>81</v>
      </c>
      <c r="B76" s="37" t="s">
        <v>16</v>
      </c>
      <c r="C76" s="26">
        <v>3.0806122281131065</v>
      </c>
      <c r="D76" s="26">
        <v>3.0341</v>
      </c>
      <c r="E76" s="27">
        <v>43138</v>
      </c>
      <c r="F76" s="26">
        <v>2.2810000000000001</v>
      </c>
      <c r="G76" s="26">
        <v>2.2799999999999998</v>
      </c>
      <c r="H76" s="27">
        <v>42975</v>
      </c>
      <c r="I76" s="26">
        <v>4.0492276854528111</v>
      </c>
      <c r="J76" s="28">
        <v>12.5</v>
      </c>
      <c r="K76" s="26">
        <v>16.600000000000001</v>
      </c>
      <c r="L76" s="26">
        <v>0</v>
      </c>
      <c r="M76" s="28">
        <v>12.5</v>
      </c>
      <c r="N76" s="29">
        <v>0.98490162842027162</v>
      </c>
      <c r="O76" s="30">
        <v>3.3451238858666046</v>
      </c>
      <c r="P76" s="30">
        <v>3.357816002584276</v>
      </c>
      <c r="Q76" s="30">
        <v>3.379442634492718</v>
      </c>
      <c r="R76" s="30">
        <v>3.4121807221918652</v>
      </c>
      <c r="S76" s="30">
        <v>3.4465729696510876</v>
      </c>
      <c r="T76" s="30" t="str">
        <f t="shared" si="4"/>
        <v>N</v>
      </c>
      <c r="U76" s="30">
        <v>5</v>
      </c>
      <c r="V76" s="30">
        <v>1.8897699999999997</v>
      </c>
      <c r="W76" s="30" t="s">
        <v>19</v>
      </c>
    </row>
    <row r="77" spans="1:23" x14ac:dyDescent="0.25">
      <c r="A77" s="32" t="s">
        <v>25</v>
      </c>
      <c r="B77" s="25"/>
      <c r="C77" s="26"/>
      <c r="D77" s="26"/>
      <c r="E77" s="27"/>
      <c r="F77" s="26"/>
      <c r="G77" s="26"/>
      <c r="H77" s="27"/>
      <c r="I77" s="26"/>
      <c r="J77" s="28"/>
      <c r="K77" s="26"/>
      <c r="L77" s="26"/>
      <c r="M77" s="31"/>
      <c r="N77" s="35"/>
      <c r="O77" s="28"/>
      <c r="P77" s="28"/>
      <c r="Q77" s="28"/>
      <c r="R77" s="28"/>
      <c r="S77" s="28"/>
      <c r="T77" s="28"/>
      <c r="U77" s="28"/>
      <c r="V77" s="28"/>
      <c r="W77" s="28"/>
    </row>
    <row r="78" spans="1:23" x14ac:dyDescent="0.25">
      <c r="A78" s="12" t="s">
        <v>436</v>
      </c>
      <c r="B78" s="13"/>
      <c r="C78" s="14"/>
      <c r="D78" s="14"/>
      <c r="E78" s="15"/>
      <c r="F78" s="14"/>
      <c r="G78" s="14"/>
      <c r="H78" s="16"/>
      <c r="I78" s="17"/>
      <c r="J78" s="14"/>
      <c r="K78" s="14"/>
      <c r="L78" s="14"/>
      <c r="M78" s="14"/>
      <c r="N78" s="17"/>
      <c r="O78" s="14"/>
      <c r="P78" s="14"/>
      <c r="Q78" s="14"/>
      <c r="R78" s="14"/>
      <c r="S78" s="14"/>
      <c r="T78" s="14"/>
      <c r="U78" s="14"/>
      <c r="V78" s="14"/>
      <c r="W78" s="14"/>
    </row>
    <row r="79" spans="1:23" x14ac:dyDescent="0.25">
      <c r="A79" s="18" t="s">
        <v>82</v>
      </c>
      <c r="B79" s="19" t="s">
        <v>16</v>
      </c>
      <c r="C79" s="20">
        <v>627.45279425023239</v>
      </c>
      <c r="D79" s="20">
        <v>624.14090000000022</v>
      </c>
      <c r="E79" s="21">
        <v>43118</v>
      </c>
      <c r="F79" s="20"/>
      <c r="G79" s="20"/>
      <c r="H79" s="22"/>
      <c r="I79" s="23"/>
      <c r="J79" s="20">
        <v>1515</v>
      </c>
      <c r="K79" s="20">
        <v>1527</v>
      </c>
      <c r="L79" s="20">
        <v>1275</v>
      </c>
      <c r="M79" s="20">
        <v>1515</v>
      </c>
      <c r="N79" s="23">
        <v>0.99472168379744075</v>
      </c>
      <c r="O79" s="20">
        <v>679.09216090182042</v>
      </c>
      <c r="P79" s="20">
        <v>681.39329828518942</v>
      </c>
      <c r="Q79" s="20">
        <v>680.67775448111195</v>
      </c>
      <c r="R79" s="20">
        <v>682.27444216488118</v>
      </c>
      <c r="S79" s="20">
        <v>684.00187576534245</v>
      </c>
      <c r="T79" s="20"/>
      <c r="U79" s="20"/>
      <c r="V79" s="20">
        <v>245.08127999999999</v>
      </c>
      <c r="W79" s="20"/>
    </row>
    <row r="80" spans="1:23" x14ac:dyDescent="0.25">
      <c r="A80" s="24" t="s">
        <v>83</v>
      </c>
      <c r="B80" s="25" t="s">
        <v>16</v>
      </c>
      <c r="C80" s="26">
        <v>16.468943400534233</v>
      </c>
      <c r="D80" s="26">
        <v>16.174800000000001</v>
      </c>
      <c r="E80" s="27">
        <v>43119</v>
      </c>
      <c r="F80" s="26">
        <v>12.614000000000001</v>
      </c>
      <c r="G80" s="26">
        <v>12.510999999999999</v>
      </c>
      <c r="H80" s="27">
        <v>42951</v>
      </c>
      <c r="I80" s="26">
        <v>17.334184426378712</v>
      </c>
      <c r="J80" s="28">
        <v>21</v>
      </c>
      <c r="K80" s="26">
        <v>27.024999999999999</v>
      </c>
      <c r="L80" s="26">
        <v>0</v>
      </c>
      <c r="M80" s="28">
        <v>10.1</v>
      </c>
      <c r="N80" s="29">
        <v>0.98213950990172871</v>
      </c>
      <c r="O80" s="30">
        <v>17.937567743705042</v>
      </c>
      <c r="P80" s="30">
        <v>17.855686287369728</v>
      </c>
      <c r="Q80" s="30">
        <v>17.582841478645882</v>
      </c>
      <c r="R80" s="30">
        <v>17.580136034428545</v>
      </c>
      <c r="S80" s="30">
        <v>17.581058708935966</v>
      </c>
      <c r="T80" s="30" t="str">
        <f t="shared" ref="T80:T96" si="5">IF(S80&gt;K80,"Y","N")</f>
        <v>N</v>
      </c>
      <c r="U80" s="30">
        <v>7</v>
      </c>
      <c r="V80" s="30">
        <v>5.9440200000000001</v>
      </c>
      <c r="W80" s="30" t="s">
        <v>19</v>
      </c>
    </row>
    <row r="81" spans="1:23" x14ac:dyDescent="0.25">
      <c r="A81" s="24" t="s">
        <v>84</v>
      </c>
      <c r="B81" s="25" t="s">
        <v>16</v>
      </c>
      <c r="C81" s="26">
        <v>25.994141928711553</v>
      </c>
      <c r="D81" s="26">
        <v>25.409399999999998</v>
      </c>
      <c r="E81" s="27">
        <v>43119</v>
      </c>
      <c r="F81" s="26">
        <v>21.411999999999999</v>
      </c>
      <c r="G81" s="26">
        <v>21.239000000000001</v>
      </c>
      <c r="H81" s="27">
        <v>42975</v>
      </c>
      <c r="I81" s="26">
        <v>14.556866552980441</v>
      </c>
      <c r="J81" s="28">
        <v>50</v>
      </c>
      <c r="K81" s="26">
        <v>57.87557735849056</v>
      </c>
      <c r="L81" s="26">
        <v>30.48</v>
      </c>
      <c r="M81" s="28">
        <v>19.787547169811319</v>
      </c>
      <c r="N81" s="29">
        <v>0.97750485742844684</v>
      </c>
      <c r="O81" s="30">
        <v>28.702303329566814</v>
      </c>
      <c r="P81" s="30">
        <v>28.897478359064873</v>
      </c>
      <c r="Q81" s="30">
        <v>28.905409321428674</v>
      </c>
      <c r="R81" s="30">
        <v>29.04029038238588</v>
      </c>
      <c r="S81" s="30">
        <v>29.162773678086783</v>
      </c>
      <c r="T81" s="30" t="str">
        <f t="shared" si="5"/>
        <v>N</v>
      </c>
      <c r="U81" s="30">
        <v>6</v>
      </c>
      <c r="V81" s="30">
        <v>11.784189999999999</v>
      </c>
      <c r="W81" s="30" t="s">
        <v>19</v>
      </c>
    </row>
    <row r="82" spans="1:23" x14ac:dyDescent="0.25">
      <c r="A82" s="24" t="s">
        <v>85</v>
      </c>
      <c r="B82" s="25" t="s">
        <v>16</v>
      </c>
      <c r="C82" s="26">
        <v>16.848080009306699</v>
      </c>
      <c r="D82" s="26">
        <v>16.43</v>
      </c>
      <c r="E82" s="27">
        <v>43119</v>
      </c>
      <c r="F82" s="26">
        <v>17.667999999999999</v>
      </c>
      <c r="G82" s="26">
        <v>17.55</v>
      </c>
      <c r="H82" s="27">
        <v>42893</v>
      </c>
      <c r="I82" s="26">
        <v>17.951801470941746</v>
      </c>
      <c r="J82" s="28">
        <v>32</v>
      </c>
      <c r="K82" s="26">
        <v>35.9</v>
      </c>
      <c r="L82" s="26">
        <v>0</v>
      </c>
      <c r="M82" s="28">
        <v>32</v>
      </c>
      <c r="N82" s="29">
        <v>0.97518530247507385</v>
      </c>
      <c r="O82" s="30">
        <v>18.129582442883077</v>
      </c>
      <c r="P82" s="30">
        <v>17.982810041177071</v>
      </c>
      <c r="Q82" s="30">
        <v>17.826264719487259</v>
      </c>
      <c r="R82" s="30">
        <v>17.765034121928096</v>
      </c>
      <c r="S82" s="30">
        <v>17.710737926259092</v>
      </c>
      <c r="T82" s="30" t="str">
        <f t="shared" si="5"/>
        <v>N</v>
      </c>
      <c r="U82" s="30">
        <v>6</v>
      </c>
      <c r="V82" s="30">
        <v>6.3008499999999996</v>
      </c>
      <c r="W82" s="30" t="s">
        <v>19</v>
      </c>
    </row>
    <row r="83" spans="1:23" x14ac:dyDescent="0.25">
      <c r="A83" s="24" t="s">
        <v>86</v>
      </c>
      <c r="B83" s="25" t="s">
        <v>16</v>
      </c>
      <c r="C83" s="26">
        <v>14.022532242430396</v>
      </c>
      <c r="D83" s="26">
        <v>12.964300000000001</v>
      </c>
      <c r="E83" s="27">
        <v>43139</v>
      </c>
      <c r="F83" s="26">
        <v>14.843</v>
      </c>
      <c r="G83" s="26">
        <v>14.215</v>
      </c>
      <c r="H83" s="27">
        <v>42894</v>
      </c>
      <c r="I83" s="26">
        <v>19.952986823083762</v>
      </c>
      <c r="J83" s="28">
        <v>20</v>
      </c>
      <c r="K83" s="26">
        <v>22.130865921787709</v>
      </c>
      <c r="L83" s="26">
        <v>12.96</v>
      </c>
      <c r="M83" s="28">
        <v>19.972144846796656</v>
      </c>
      <c r="N83" s="29">
        <v>0.92453344202494903</v>
      </c>
      <c r="O83" s="30">
        <v>17.076152514351833</v>
      </c>
      <c r="P83" s="30">
        <v>17.117674307187862</v>
      </c>
      <c r="Q83" s="30">
        <v>17.180194361817083</v>
      </c>
      <c r="R83" s="30">
        <v>17.160726646499313</v>
      </c>
      <c r="S83" s="30">
        <v>17.146507745098337</v>
      </c>
      <c r="T83" s="30" t="str">
        <f t="shared" si="5"/>
        <v>N</v>
      </c>
      <c r="U83" s="30">
        <v>9</v>
      </c>
      <c r="V83" s="30">
        <v>3.2692200000000002</v>
      </c>
      <c r="W83" s="30" t="s">
        <v>19</v>
      </c>
    </row>
    <row r="84" spans="1:23" x14ac:dyDescent="0.25">
      <c r="A84" s="24" t="s">
        <v>87</v>
      </c>
      <c r="B84" s="25" t="s">
        <v>16</v>
      </c>
      <c r="C84" s="26">
        <v>19.958671956821174</v>
      </c>
      <c r="D84" s="26">
        <v>19.0808</v>
      </c>
      <c r="E84" s="27">
        <v>43118</v>
      </c>
      <c r="F84" s="26">
        <v>13.994</v>
      </c>
      <c r="G84" s="26">
        <v>13.701000000000001</v>
      </c>
      <c r="H84" s="27">
        <v>42951</v>
      </c>
      <c r="I84" s="26">
        <v>10.464711399964253</v>
      </c>
      <c r="J84" s="28">
        <v>20</v>
      </c>
      <c r="K84" s="26">
        <v>27.912511984659638</v>
      </c>
      <c r="L84" s="26">
        <v>15</v>
      </c>
      <c r="M84" s="28">
        <v>19.58772770853308</v>
      </c>
      <c r="N84" s="29">
        <v>0.9560155125190507</v>
      </c>
      <c r="O84" s="30">
        <v>21.900938186448123</v>
      </c>
      <c r="P84" s="30">
        <v>22.024188944269916</v>
      </c>
      <c r="Q84" s="30">
        <v>21.952467368236523</v>
      </c>
      <c r="R84" s="30">
        <v>21.987785079822572</v>
      </c>
      <c r="S84" s="30">
        <v>22.026676069087401</v>
      </c>
      <c r="T84" s="30" t="str">
        <f t="shared" si="5"/>
        <v>N</v>
      </c>
      <c r="U84" s="30">
        <v>7</v>
      </c>
      <c r="V84" s="30">
        <v>4.4088500000000002</v>
      </c>
      <c r="W84" s="30" t="s">
        <v>19</v>
      </c>
    </row>
    <row r="85" spans="1:23" x14ac:dyDescent="0.25">
      <c r="A85" s="24" t="s">
        <v>88</v>
      </c>
      <c r="B85" s="25" t="s">
        <v>16</v>
      </c>
      <c r="C85" s="26">
        <v>31.057762389779469</v>
      </c>
      <c r="D85" s="26">
        <v>30.152100000000001</v>
      </c>
      <c r="E85" s="27">
        <v>43119</v>
      </c>
      <c r="F85" s="26">
        <v>23.760999999999999</v>
      </c>
      <c r="G85" s="26">
        <v>23.495000000000001</v>
      </c>
      <c r="H85" s="27">
        <v>42919</v>
      </c>
      <c r="I85" s="26">
        <v>7.9281753042984304</v>
      </c>
      <c r="J85" s="28">
        <v>50</v>
      </c>
      <c r="K85" s="26">
        <v>59.8</v>
      </c>
      <c r="L85" s="26">
        <v>31.9</v>
      </c>
      <c r="M85" s="28">
        <v>50</v>
      </c>
      <c r="N85" s="29">
        <v>0.97083941919532801</v>
      </c>
      <c r="O85" s="30">
        <v>32.524379503470378</v>
      </c>
      <c r="P85" s="30">
        <v>32.56696032365651</v>
      </c>
      <c r="Q85" s="30">
        <v>32.403004250500167</v>
      </c>
      <c r="R85" s="30">
        <v>32.414454644030116</v>
      </c>
      <c r="S85" s="30">
        <v>32.39871818609425</v>
      </c>
      <c r="T85" s="30" t="str">
        <f t="shared" si="5"/>
        <v>N</v>
      </c>
      <c r="U85" s="30">
        <v>5</v>
      </c>
      <c r="V85" s="30">
        <v>15.364619999999999</v>
      </c>
      <c r="W85" s="30" t="s">
        <v>19</v>
      </c>
    </row>
    <row r="86" spans="1:23" x14ac:dyDescent="0.25">
      <c r="A86" s="24" t="s">
        <v>89</v>
      </c>
      <c r="B86" s="25" t="s">
        <v>16</v>
      </c>
      <c r="C86" s="26">
        <v>34.2793859450545</v>
      </c>
      <c r="D86" s="26">
        <v>32.110900000000001</v>
      </c>
      <c r="E86" s="27">
        <v>43140</v>
      </c>
      <c r="F86" s="26">
        <v>26.923999999999999</v>
      </c>
      <c r="G86" s="26">
        <v>25.815999999999999</v>
      </c>
      <c r="H86" s="27">
        <v>42968</v>
      </c>
      <c r="I86" s="26">
        <v>24.52688649627062</v>
      </c>
      <c r="J86" s="28">
        <v>42</v>
      </c>
      <c r="K86" s="26">
        <v>49.069085348901865</v>
      </c>
      <c r="L86" s="26">
        <v>25.8</v>
      </c>
      <c r="M86" s="28">
        <v>42</v>
      </c>
      <c r="N86" s="29">
        <v>0.93674081710418311</v>
      </c>
      <c r="O86" s="30">
        <v>37.567650128453025</v>
      </c>
      <c r="P86" s="30">
        <v>37.615533795125337</v>
      </c>
      <c r="Q86" s="30">
        <v>37.571260907220157</v>
      </c>
      <c r="R86" s="30">
        <v>37.337974847192129</v>
      </c>
      <c r="S86" s="30">
        <v>37.111117478618432</v>
      </c>
      <c r="T86" s="30" t="str">
        <f t="shared" si="5"/>
        <v>N</v>
      </c>
      <c r="U86" s="30">
        <v>9</v>
      </c>
      <c r="V86" s="30">
        <v>3.8595699999999997</v>
      </c>
      <c r="W86" s="30" t="s">
        <v>19</v>
      </c>
    </row>
    <row r="87" spans="1:23" x14ac:dyDescent="0.25">
      <c r="A87" s="24" t="s">
        <v>90</v>
      </c>
      <c r="B87" s="25" t="s">
        <v>16</v>
      </c>
      <c r="C87" s="26">
        <v>44.768222690654142</v>
      </c>
      <c r="D87" s="26">
        <v>42.645200000000003</v>
      </c>
      <c r="E87" s="27">
        <v>43119</v>
      </c>
      <c r="F87" s="26">
        <v>33.591999999999999</v>
      </c>
      <c r="G87" s="26">
        <v>32.822000000000003</v>
      </c>
      <c r="H87" s="27">
        <v>42975</v>
      </c>
      <c r="I87" s="26">
        <v>26.254075178765824</v>
      </c>
      <c r="J87" s="28">
        <v>64</v>
      </c>
      <c r="K87" s="26">
        <v>71.2</v>
      </c>
      <c r="L87" s="26">
        <v>37.5</v>
      </c>
      <c r="M87" s="28">
        <v>64</v>
      </c>
      <c r="N87" s="29">
        <v>0.95257746314111902</v>
      </c>
      <c r="O87" s="30">
        <v>49.814076559013202</v>
      </c>
      <c r="P87" s="30">
        <v>50.111742577436878</v>
      </c>
      <c r="Q87" s="30">
        <v>50.418540022643718</v>
      </c>
      <c r="R87" s="30">
        <v>50.529785114497564</v>
      </c>
      <c r="S87" s="30">
        <v>50.655358792214834</v>
      </c>
      <c r="T87" s="30" t="str">
        <f t="shared" si="5"/>
        <v>N</v>
      </c>
      <c r="U87" s="30">
        <v>6</v>
      </c>
      <c r="V87" s="30">
        <v>12.891919999999999</v>
      </c>
      <c r="W87" s="30" t="s">
        <v>19</v>
      </c>
    </row>
    <row r="88" spans="1:23" x14ac:dyDescent="0.25">
      <c r="A88" s="24" t="s">
        <v>91</v>
      </c>
      <c r="B88" s="25" t="s">
        <v>16</v>
      </c>
      <c r="C88" s="26">
        <v>17.448066575125164</v>
      </c>
      <c r="D88" s="26">
        <v>16.976399999999998</v>
      </c>
      <c r="E88" s="27">
        <v>43119</v>
      </c>
      <c r="F88" s="26">
        <v>15.202999999999999</v>
      </c>
      <c r="G88" s="26">
        <v>15.019</v>
      </c>
      <c r="H88" s="27">
        <v>42936</v>
      </c>
      <c r="I88" s="26">
        <v>18.093962355884777</v>
      </c>
      <c r="J88" s="28">
        <v>20</v>
      </c>
      <c r="K88" s="26">
        <v>28.217087509637622</v>
      </c>
      <c r="L88" s="26">
        <v>15</v>
      </c>
      <c r="M88" s="28">
        <v>19.801464919043944</v>
      </c>
      <c r="N88" s="29">
        <v>0.97296740168348528</v>
      </c>
      <c r="O88" s="30">
        <v>19.298571861348943</v>
      </c>
      <c r="P88" s="30">
        <v>19.333295887338419</v>
      </c>
      <c r="Q88" s="30">
        <v>19.256050501748902</v>
      </c>
      <c r="R88" s="30">
        <v>19.253432044854659</v>
      </c>
      <c r="S88" s="30">
        <v>19.254677546288377</v>
      </c>
      <c r="T88" s="30" t="str">
        <f t="shared" si="5"/>
        <v>N</v>
      </c>
      <c r="U88" s="30">
        <v>7</v>
      </c>
      <c r="V88" s="30">
        <v>6.21713</v>
      </c>
      <c r="W88" s="30" t="s">
        <v>19</v>
      </c>
    </row>
    <row r="89" spans="1:23" x14ac:dyDescent="0.25">
      <c r="A89" s="24" t="s">
        <v>92</v>
      </c>
      <c r="B89" s="25" t="s">
        <v>16</v>
      </c>
      <c r="C89" s="26">
        <v>22.852700359694911</v>
      </c>
      <c r="D89" s="26">
        <v>21.4038</v>
      </c>
      <c r="E89" s="27">
        <v>43118</v>
      </c>
      <c r="F89" s="26">
        <v>17.858000000000001</v>
      </c>
      <c r="G89" s="26">
        <v>17.311</v>
      </c>
      <c r="H89" s="27">
        <v>42893</v>
      </c>
      <c r="I89" s="26">
        <v>14.006218837142761</v>
      </c>
      <c r="J89" s="28">
        <v>20</v>
      </c>
      <c r="K89" s="26">
        <v>27.987443946188343</v>
      </c>
      <c r="L89" s="26">
        <v>15</v>
      </c>
      <c r="M89" s="28">
        <v>19.99103139013453</v>
      </c>
      <c r="N89" s="29">
        <v>0.93659828655302724</v>
      </c>
      <c r="O89" s="30">
        <v>24.139329637251649</v>
      </c>
      <c r="P89" s="30">
        <v>24.426135794450843</v>
      </c>
      <c r="Q89" s="30">
        <v>24.472670334099618</v>
      </c>
      <c r="R89" s="30">
        <v>24.667228569797274</v>
      </c>
      <c r="S89" s="30">
        <v>24.866507935658589</v>
      </c>
      <c r="T89" s="30" t="str">
        <f t="shared" si="5"/>
        <v>N</v>
      </c>
      <c r="U89" s="30">
        <v>7</v>
      </c>
      <c r="V89" s="30">
        <v>6.0068900000000003</v>
      </c>
      <c r="W89" s="30" t="s">
        <v>19</v>
      </c>
    </row>
    <row r="90" spans="1:23" x14ac:dyDescent="0.25">
      <c r="A90" s="24" t="s">
        <v>93</v>
      </c>
      <c r="B90" s="25" t="s">
        <v>16</v>
      </c>
      <c r="C90" s="26">
        <v>16.718818023413018</v>
      </c>
      <c r="D90" s="26">
        <v>15.8367</v>
      </c>
      <c r="E90" s="27">
        <v>43140</v>
      </c>
      <c r="F90" s="26">
        <v>14.821999999999999</v>
      </c>
      <c r="G90" s="26">
        <v>14.765000000000001</v>
      </c>
      <c r="H90" s="27">
        <v>42936</v>
      </c>
      <c r="I90" s="26">
        <v>17.384673167403804</v>
      </c>
      <c r="J90" s="28">
        <v>20</v>
      </c>
      <c r="K90" s="26">
        <v>25.393359375000003</v>
      </c>
      <c r="L90" s="26">
        <v>13.5</v>
      </c>
      <c r="M90" s="28">
        <v>19.543336439888165</v>
      </c>
      <c r="N90" s="29">
        <v>0.94723801514092076</v>
      </c>
      <c r="O90" s="30">
        <v>19.152193256168868</v>
      </c>
      <c r="P90" s="30">
        <v>19.223570246147812</v>
      </c>
      <c r="Q90" s="30">
        <v>19.222540131101741</v>
      </c>
      <c r="R90" s="30">
        <v>19.232929407917645</v>
      </c>
      <c r="S90" s="30">
        <v>19.247625186758214</v>
      </c>
      <c r="T90" s="30" t="str">
        <f t="shared" si="5"/>
        <v>N</v>
      </c>
      <c r="U90" s="30">
        <v>9</v>
      </c>
      <c r="V90" s="30">
        <v>3.3442500000000002</v>
      </c>
      <c r="W90" s="30" t="s">
        <v>19</v>
      </c>
    </row>
    <row r="91" spans="1:23" x14ac:dyDescent="0.25">
      <c r="A91" s="24" t="s">
        <v>94</v>
      </c>
      <c r="B91" s="25" t="s">
        <v>16</v>
      </c>
      <c r="C91" s="26">
        <v>42.387905750579378</v>
      </c>
      <c r="D91" s="26">
        <v>42.047600000000003</v>
      </c>
      <c r="E91" s="27">
        <v>43118</v>
      </c>
      <c r="F91" s="26">
        <v>29.818999999999999</v>
      </c>
      <c r="G91" s="26">
        <v>29.210999999999999</v>
      </c>
      <c r="H91" s="27">
        <v>42887</v>
      </c>
      <c r="I91" s="26">
        <v>21.421261575364593</v>
      </c>
      <c r="J91" s="28">
        <v>48</v>
      </c>
      <c r="K91" s="26">
        <v>57.499621026894872</v>
      </c>
      <c r="L91" s="26">
        <v>30.3</v>
      </c>
      <c r="M91" s="28">
        <v>19.824264705882353</v>
      </c>
      <c r="N91" s="29">
        <v>0.99197163095101193</v>
      </c>
      <c r="O91" s="30">
        <v>43.834036461458744</v>
      </c>
      <c r="P91" s="30">
        <v>44.288529621355572</v>
      </c>
      <c r="Q91" s="30">
        <v>44.443407449505614</v>
      </c>
      <c r="R91" s="30">
        <v>44.718871165721318</v>
      </c>
      <c r="S91" s="30">
        <v>45.002943283619928</v>
      </c>
      <c r="T91" s="30" t="str">
        <f t="shared" si="5"/>
        <v>N</v>
      </c>
      <c r="U91" s="30">
        <v>9</v>
      </c>
      <c r="V91" s="30">
        <v>11.50881</v>
      </c>
      <c r="W91" s="30" t="s">
        <v>19</v>
      </c>
    </row>
    <row r="92" spans="1:23" x14ac:dyDescent="0.25">
      <c r="A92" s="24" t="s">
        <v>95</v>
      </c>
      <c r="B92" s="25" t="s">
        <v>16</v>
      </c>
      <c r="C92" s="26">
        <v>22.860247155269338</v>
      </c>
      <c r="D92" s="26">
        <v>22.299999999999997</v>
      </c>
      <c r="E92" s="27">
        <v>43119</v>
      </c>
      <c r="F92" s="26">
        <v>18.425000000000001</v>
      </c>
      <c r="G92" s="26">
        <v>18.23</v>
      </c>
      <c r="H92" s="27">
        <v>42951</v>
      </c>
      <c r="I92" s="26">
        <v>27.677673617792109</v>
      </c>
      <c r="J92" s="28">
        <v>50</v>
      </c>
      <c r="K92" s="26">
        <v>58.2</v>
      </c>
      <c r="L92" s="26">
        <v>30.7</v>
      </c>
      <c r="M92" s="28">
        <v>50</v>
      </c>
      <c r="N92" s="29">
        <v>0.97549251539302806</v>
      </c>
      <c r="O92" s="30">
        <v>24.768334556716045</v>
      </c>
      <c r="P92" s="30">
        <v>24.786734658560707</v>
      </c>
      <c r="Q92" s="30">
        <v>24.679548593769464</v>
      </c>
      <c r="R92" s="30">
        <v>24.636565098866036</v>
      </c>
      <c r="S92" s="30">
        <v>24.598597670539085</v>
      </c>
      <c r="T92" s="30" t="str">
        <f t="shared" si="5"/>
        <v>N</v>
      </c>
      <c r="U92" s="30">
        <v>7</v>
      </c>
      <c r="V92" s="30">
        <v>8.0347799999999996</v>
      </c>
      <c r="W92" s="30" t="s">
        <v>19</v>
      </c>
    </row>
    <row r="93" spans="1:23" x14ac:dyDescent="0.25">
      <c r="A93" s="24" t="s">
        <v>96</v>
      </c>
      <c r="B93" s="25" t="s">
        <v>16</v>
      </c>
      <c r="C93" s="26">
        <v>20.63128739972375</v>
      </c>
      <c r="D93" s="26">
        <v>19.870100000000001</v>
      </c>
      <c r="E93" s="27">
        <v>43118</v>
      </c>
      <c r="F93" s="26">
        <v>17.475999999999999</v>
      </c>
      <c r="G93" s="26">
        <v>16.937999999999999</v>
      </c>
      <c r="H93" s="27">
        <v>42893</v>
      </c>
      <c r="I93" s="26">
        <v>18.442124806439438</v>
      </c>
      <c r="J93" s="28">
        <v>20</v>
      </c>
      <c r="K93" s="26">
        <v>28.42910447761194</v>
      </c>
      <c r="L93" s="26">
        <v>15</v>
      </c>
      <c r="M93" s="28">
        <v>19.950248756218905</v>
      </c>
      <c r="N93" s="29">
        <v>0.96310519140293982</v>
      </c>
      <c r="O93" s="30">
        <v>22.869711830726466</v>
      </c>
      <c r="P93" s="30">
        <v>22.817180785834637</v>
      </c>
      <c r="Q93" s="30">
        <v>22.614291230000752</v>
      </c>
      <c r="R93" s="30">
        <v>22.513914631422004</v>
      </c>
      <c r="S93" s="30">
        <v>22.41755170496026</v>
      </c>
      <c r="T93" s="30" t="str">
        <f t="shared" si="5"/>
        <v>N</v>
      </c>
      <c r="U93" s="30">
        <v>7</v>
      </c>
      <c r="V93" s="30">
        <v>5.0184600000000001</v>
      </c>
      <c r="W93" s="30" t="s">
        <v>19</v>
      </c>
    </row>
    <row r="94" spans="1:23" x14ac:dyDescent="0.25">
      <c r="A94" s="24" t="s">
        <v>97</v>
      </c>
      <c r="B94" s="25" t="s">
        <v>16</v>
      </c>
      <c r="C94" s="26">
        <v>39.719704637622876</v>
      </c>
      <c r="D94" s="26">
        <v>39.629100000000001</v>
      </c>
      <c r="E94" s="27">
        <v>43119</v>
      </c>
      <c r="F94" s="26">
        <v>34.667999999999999</v>
      </c>
      <c r="G94" s="26">
        <v>34.197000000000003</v>
      </c>
      <c r="H94" s="27">
        <v>42951</v>
      </c>
      <c r="I94" s="26">
        <v>18.561908608083929</v>
      </c>
      <c r="J94" s="28">
        <v>50</v>
      </c>
      <c r="K94" s="26">
        <v>59.2</v>
      </c>
      <c r="L94" s="26">
        <v>31.6</v>
      </c>
      <c r="M94" s="28">
        <v>50</v>
      </c>
      <c r="N94" s="29">
        <v>0.99771889951223225</v>
      </c>
      <c r="O94" s="30">
        <v>44.782252898012963</v>
      </c>
      <c r="P94" s="30">
        <v>44.95607177304187</v>
      </c>
      <c r="Q94" s="30">
        <v>44.989303390827722</v>
      </c>
      <c r="R94" s="30">
        <v>45.066227147398635</v>
      </c>
      <c r="S94" s="30">
        <v>45.154294852397129</v>
      </c>
      <c r="T94" s="30" t="str">
        <f t="shared" si="5"/>
        <v>N</v>
      </c>
      <c r="U94" s="30">
        <v>7</v>
      </c>
      <c r="V94" s="30">
        <v>14.501130000000002</v>
      </c>
      <c r="W94" s="30" t="s">
        <v>19</v>
      </c>
    </row>
    <row r="95" spans="1:23" x14ac:dyDescent="0.25">
      <c r="A95" s="24" t="s">
        <v>98</v>
      </c>
      <c r="B95" s="25" t="s">
        <v>16</v>
      </c>
      <c r="C95" s="26">
        <v>22.830939871148537</v>
      </c>
      <c r="D95" s="26">
        <v>22.723199999999999</v>
      </c>
      <c r="E95" s="27">
        <v>43118</v>
      </c>
      <c r="F95" s="26">
        <v>19.873000000000001</v>
      </c>
      <c r="G95" s="26">
        <v>19.748999999999999</v>
      </c>
      <c r="H95" s="27">
        <v>42943</v>
      </c>
      <c r="I95" s="26">
        <v>11.197203856059337</v>
      </c>
      <c r="J95" s="28">
        <v>25</v>
      </c>
      <c r="K95" s="26">
        <v>35</v>
      </c>
      <c r="L95" s="26">
        <v>18.600000000000001</v>
      </c>
      <c r="M95" s="28">
        <v>11.2</v>
      </c>
      <c r="N95" s="29">
        <v>0.99528097083358846</v>
      </c>
      <c r="O95" s="30">
        <v>24.768250508088904</v>
      </c>
      <c r="P95" s="30">
        <v>25.066168531264143</v>
      </c>
      <c r="Q95" s="30">
        <v>25.170884996175786</v>
      </c>
      <c r="R95" s="30">
        <v>25.409679491893886</v>
      </c>
      <c r="S95" s="30">
        <v>25.652898240217585</v>
      </c>
      <c r="T95" s="30" t="str">
        <f t="shared" si="5"/>
        <v>N</v>
      </c>
      <c r="U95" s="30">
        <v>5</v>
      </c>
      <c r="V95" s="30">
        <v>11.706010000000001</v>
      </c>
      <c r="W95" s="30" t="s">
        <v>19</v>
      </c>
    </row>
    <row r="96" spans="1:23" x14ac:dyDescent="0.25">
      <c r="A96" s="24" t="s">
        <v>99</v>
      </c>
      <c r="B96" s="25" t="s">
        <v>16</v>
      </c>
      <c r="C96" s="26">
        <v>19.127694315050103</v>
      </c>
      <c r="D96" s="26">
        <v>18.5641</v>
      </c>
      <c r="E96" s="27">
        <v>43140</v>
      </c>
      <c r="F96" s="26">
        <v>13.779</v>
      </c>
      <c r="G96" s="26">
        <v>13.488</v>
      </c>
      <c r="H96" s="27">
        <v>42894</v>
      </c>
      <c r="I96" s="26">
        <v>13.210827292674919</v>
      </c>
      <c r="J96" s="28">
        <v>30</v>
      </c>
      <c r="K96" s="26">
        <v>40.055389803311982</v>
      </c>
      <c r="L96" s="26">
        <v>28.868580060422961</v>
      </c>
      <c r="M96" s="28">
        <v>29.504703657308475</v>
      </c>
      <c r="N96" s="29">
        <v>0.97053516718914445</v>
      </c>
      <c r="O96" s="30">
        <v>22.489594038489695</v>
      </c>
      <c r="P96" s="30">
        <v>22.780690171211209</v>
      </c>
      <c r="Q96" s="30">
        <v>23.027382796637045</v>
      </c>
      <c r="R96" s="30">
        <v>23.201335127218687</v>
      </c>
      <c r="S96" s="30">
        <v>23.382280970753822</v>
      </c>
      <c r="T96" s="30" t="str">
        <f t="shared" si="5"/>
        <v>N</v>
      </c>
      <c r="U96" s="30">
        <v>9</v>
      </c>
      <c r="V96" s="30">
        <v>3.3649</v>
      </c>
      <c r="W96" s="30" t="s">
        <v>19</v>
      </c>
    </row>
    <row r="97" spans="1:23" x14ac:dyDescent="0.25">
      <c r="A97" s="32" t="s">
        <v>25</v>
      </c>
      <c r="B97" s="25"/>
      <c r="C97" s="26"/>
      <c r="D97" s="26"/>
      <c r="E97" s="27"/>
      <c r="F97" s="26"/>
      <c r="G97" s="26"/>
      <c r="H97" s="27"/>
      <c r="I97" s="26"/>
      <c r="J97" s="28"/>
      <c r="K97" s="26"/>
      <c r="L97" s="26"/>
      <c r="M97" s="26"/>
      <c r="N97" s="35"/>
      <c r="O97" s="28"/>
      <c r="P97" s="28"/>
      <c r="Q97" s="28"/>
      <c r="R97" s="28"/>
      <c r="S97" s="28"/>
      <c r="T97" s="28"/>
      <c r="U97" s="28"/>
      <c r="V97" s="28"/>
      <c r="W97" s="28"/>
    </row>
    <row r="98" spans="1:23" x14ac:dyDescent="0.25">
      <c r="A98" s="32" t="s">
        <v>100</v>
      </c>
      <c r="B98" s="34" t="s">
        <v>15</v>
      </c>
      <c r="C98" s="26"/>
      <c r="D98" s="26"/>
      <c r="E98" s="27"/>
      <c r="F98" s="26"/>
      <c r="G98" s="26"/>
      <c r="H98" s="27"/>
      <c r="I98" s="26"/>
      <c r="J98" s="28"/>
      <c r="K98" s="26"/>
      <c r="L98" s="26"/>
      <c r="M98" s="26"/>
      <c r="N98" s="35"/>
      <c r="O98" s="28"/>
      <c r="P98" s="28"/>
      <c r="Q98" s="28"/>
      <c r="R98" s="28"/>
      <c r="S98" s="28"/>
      <c r="T98" s="28"/>
      <c r="U98" s="28"/>
      <c r="V98" s="28"/>
      <c r="W98" s="28"/>
    </row>
    <row r="99" spans="1:23" x14ac:dyDescent="0.25">
      <c r="A99" s="24" t="s">
        <v>101</v>
      </c>
      <c r="B99" s="25" t="s">
        <v>16</v>
      </c>
      <c r="C99" s="26">
        <v>18.265794613156036</v>
      </c>
      <c r="D99" s="26">
        <v>17.870200000000001</v>
      </c>
      <c r="E99" s="27">
        <v>43118</v>
      </c>
      <c r="F99" s="26">
        <v>14.510999999999999</v>
      </c>
      <c r="G99" s="26">
        <v>14.426</v>
      </c>
      <c r="H99" s="27">
        <v>42932</v>
      </c>
      <c r="I99" s="26">
        <v>3.7612450823222638</v>
      </c>
      <c r="J99" s="28">
        <v>25</v>
      </c>
      <c r="K99" s="26">
        <v>33.200000000000003</v>
      </c>
      <c r="L99" s="26">
        <v>17.7</v>
      </c>
      <c r="M99" s="28">
        <v>25</v>
      </c>
      <c r="N99" s="29">
        <v>0.97834232665295018</v>
      </c>
      <c r="O99" s="30">
        <v>19.154956978906419</v>
      </c>
      <c r="P99" s="30">
        <v>19.541325919175353</v>
      </c>
      <c r="Q99" s="30">
        <v>19.754936204630308</v>
      </c>
      <c r="R99" s="30">
        <v>20.105191190909029</v>
      </c>
      <c r="S99" s="30">
        <v>20.461534432388099</v>
      </c>
      <c r="T99" s="30" t="str">
        <f t="shared" ref="T99:T112" si="6">IF(S99&gt;K99,"Y","N")</f>
        <v>N</v>
      </c>
      <c r="U99" s="30">
        <v>5</v>
      </c>
      <c r="V99" s="30">
        <v>8.9413499999999999</v>
      </c>
      <c r="W99" s="30" t="s">
        <v>19</v>
      </c>
    </row>
    <row r="100" spans="1:23" x14ac:dyDescent="0.25">
      <c r="A100" s="24" t="s">
        <v>102</v>
      </c>
      <c r="B100" s="25" t="s">
        <v>16</v>
      </c>
      <c r="C100" s="26">
        <v>2.8162078563202684</v>
      </c>
      <c r="D100" s="26">
        <v>2.7238000000000002</v>
      </c>
      <c r="E100" s="27">
        <v>43118</v>
      </c>
      <c r="F100" s="26">
        <v>1.5640000000000001</v>
      </c>
      <c r="G100" s="26">
        <v>1.4850000000000001</v>
      </c>
      <c r="H100" s="27">
        <v>42954</v>
      </c>
      <c r="I100" s="26">
        <v>1.8416043180573001</v>
      </c>
      <c r="J100" s="28">
        <v>2.5</v>
      </c>
      <c r="K100" s="26">
        <v>3.25</v>
      </c>
      <c r="L100" s="26">
        <v>0</v>
      </c>
      <c r="M100" s="28">
        <v>1.9</v>
      </c>
      <c r="N100" s="29">
        <v>0.96718713211708363</v>
      </c>
      <c r="O100" s="30">
        <v>2.3974387113876223</v>
      </c>
      <c r="P100" s="30">
        <v>2.4001796214598303</v>
      </c>
      <c r="Q100" s="30">
        <v>2.3821894608051548</v>
      </c>
      <c r="R100" s="30">
        <v>2.3908538897462015</v>
      </c>
      <c r="S100" s="30">
        <v>2.4000398153363878</v>
      </c>
      <c r="T100" s="30" t="str">
        <f t="shared" si="6"/>
        <v>N</v>
      </c>
      <c r="U100" s="30">
        <v>2</v>
      </c>
      <c r="V100" s="30">
        <v>1.8520000000000001</v>
      </c>
      <c r="W100" s="30" t="s">
        <v>19</v>
      </c>
    </row>
    <row r="101" spans="1:23" x14ac:dyDescent="0.25">
      <c r="A101" s="24" t="s">
        <v>103</v>
      </c>
      <c r="B101" s="25" t="s">
        <v>16</v>
      </c>
      <c r="C101" s="26">
        <v>13.441882308664958</v>
      </c>
      <c r="D101" s="26">
        <v>13.19</v>
      </c>
      <c r="E101" s="27">
        <v>43118</v>
      </c>
      <c r="F101" s="26">
        <v>10.106999999999999</v>
      </c>
      <c r="G101" s="26">
        <v>10.06</v>
      </c>
      <c r="H101" s="27">
        <v>42951</v>
      </c>
      <c r="I101" s="26">
        <v>12.741604148416005</v>
      </c>
      <c r="J101" s="28">
        <v>25</v>
      </c>
      <c r="K101" s="26">
        <v>31.6</v>
      </c>
      <c r="L101" s="26">
        <v>0</v>
      </c>
      <c r="M101" s="28">
        <v>25</v>
      </c>
      <c r="N101" s="29">
        <v>0.98126138119044615</v>
      </c>
      <c r="O101" s="30">
        <v>13.794019554192554</v>
      </c>
      <c r="P101" s="30">
        <v>13.674414324447728</v>
      </c>
      <c r="Q101" s="30">
        <v>13.464268256951023</v>
      </c>
      <c r="R101" s="30">
        <v>13.41429520545482</v>
      </c>
      <c r="S101" s="30">
        <v>13.368127240118628</v>
      </c>
      <c r="T101" s="30" t="str">
        <f t="shared" si="6"/>
        <v>N</v>
      </c>
      <c r="U101" s="30">
        <v>5</v>
      </c>
      <c r="V101" s="30">
        <v>7.1371400000000005</v>
      </c>
      <c r="W101" s="30" t="s">
        <v>19</v>
      </c>
    </row>
    <row r="102" spans="1:23" x14ac:dyDescent="0.25">
      <c r="A102" s="38" t="s">
        <v>104</v>
      </c>
      <c r="B102" s="37" t="s">
        <v>16</v>
      </c>
      <c r="C102" s="26">
        <v>7.1447095812216181</v>
      </c>
      <c r="D102" s="26">
        <v>6.5016857189116717</v>
      </c>
      <c r="E102" s="27">
        <v>43140</v>
      </c>
      <c r="F102" s="26">
        <v>4.92</v>
      </c>
      <c r="G102" s="26">
        <v>4.5199999999999996</v>
      </c>
      <c r="H102" s="27">
        <v>42951</v>
      </c>
      <c r="I102" s="26">
        <v>6.25</v>
      </c>
      <c r="J102" s="28">
        <v>12.5</v>
      </c>
      <c r="K102" s="26">
        <v>15.5</v>
      </c>
      <c r="L102" s="26">
        <v>0</v>
      </c>
      <c r="M102" s="28">
        <v>12.5</v>
      </c>
      <c r="N102" s="29">
        <v>0.90999999999999992</v>
      </c>
      <c r="O102" s="30">
        <v>6.6628840996643612</v>
      </c>
      <c r="P102" s="30">
        <v>6.5483074761353359</v>
      </c>
      <c r="Q102" s="30">
        <v>6.5381151538476265</v>
      </c>
      <c r="R102" s="30">
        <v>6.5139816981747716</v>
      </c>
      <c r="S102" s="30">
        <v>6.4955731668790033</v>
      </c>
      <c r="T102" s="30" t="str">
        <f t="shared" si="6"/>
        <v>N</v>
      </c>
      <c r="U102" s="30">
        <v>9</v>
      </c>
      <c r="V102" s="30">
        <v>3.6314899999999999</v>
      </c>
      <c r="W102" s="30" t="s">
        <v>19</v>
      </c>
    </row>
    <row r="103" spans="1:23" x14ac:dyDescent="0.25">
      <c r="A103" s="38" t="s">
        <v>105</v>
      </c>
      <c r="B103" s="37" t="s">
        <v>16</v>
      </c>
      <c r="C103" s="26">
        <v>2.2672545071076602</v>
      </c>
      <c r="D103" s="26">
        <v>2.1732947683834296</v>
      </c>
      <c r="E103" s="27">
        <v>43138</v>
      </c>
      <c r="F103" s="26">
        <v>1.2929999999999999</v>
      </c>
      <c r="G103" s="26">
        <v>1.268</v>
      </c>
      <c r="H103" s="27">
        <v>42919</v>
      </c>
      <c r="I103" s="26">
        <v>1.94</v>
      </c>
      <c r="J103" s="28">
        <v>12.5</v>
      </c>
      <c r="K103" s="26">
        <v>15.2</v>
      </c>
      <c r="L103" s="26">
        <v>0</v>
      </c>
      <c r="M103" s="28">
        <v>12.5</v>
      </c>
      <c r="N103" s="29">
        <v>0.95855792173764598</v>
      </c>
      <c r="O103" s="30">
        <v>2.7794408486468165</v>
      </c>
      <c r="P103" s="30">
        <v>2.808945548685748</v>
      </c>
      <c r="Q103" s="30">
        <v>2.8329069640519626</v>
      </c>
      <c r="R103" s="30">
        <v>2.8504822397466003</v>
      </c>
      <c r="S103" s="30">
        <v>2.8689216991333706</v>
      </c>
      <c r="T103" s="30" t="str">
        <f t="shared" si="6"/>
        <v>N</v>
      </c>
      <c r="U103" s="30">
        <v>9</v>
      </c>
      <c r="V103" s="30">
        <v>0.9571900000000001</v>
      </c>
      <c r="W103" s="30" t="s">
        <v>19</v>
      </c>
    </row>
    <row r="104" spans="1:23" x14ac:dyDescent="0.25">
      <c r="A104" s="24" t="s">
        <v>106</v>
      </c>
      <c r="B104" s="25" t="s">
        <v>16</v>
      </c>
      <c r="C104" s="26">
        <v>31.24505317726312</v>
      </c>
      <c r="D104" s="26">
        <v>30.711300000000001</v>
      </c>
      <c r="E104" s="27">
        <v>43118</v>
      </c>
      <c r="F104" s="26">
        <v>23.151</v>
      </c>
      <c r="G104" s="26">
        <v>23.085999999999999</v>
      </c>
      <c r="H104" s="27">
        <v>42919</v>
      </c>
      <c r="I104" s="26">
        <v>14.585031361109266</v>
      </c>
      <c r="J104" s="28">
        <v>48</v>
      </c>
      <c r="K104" s="26">
        <v>57.342498251748246</v>
      </c>
      <c r="L104" s="26">
        <v>30.48</v>
      </c>
      <c r="M104" s="28">
        <v>48</v>
      </c>
      <c r="N104" s="29">
        <v>0.98291719414798329</v>
      </c>
      <c r="O104" s="30">
        <v>35.638023798161079</v>
      </c>
      <c r="P104" s="30">
        <v>35.659074911065296</v>
      </c>
      <c r="Q104" s="30">
        <v>35.340305139919145</v>
      </c>
      <c r="R104" s="30">
        <v>35.331805238975136</v>
      </c>
      <c r="S104" s="30">
        <v>35.328590912801253</v>
      </c>
      <c r="T104" s="30" t="str">
        <f t="shared" si="6"/>
        <v>N</v>
      </c>
      <c r="U104" s="30">
        <v>6</v>
      </c>
      <c r="V104" s="30">
        <v>16.569380000000002</v>
      </c>
      <c r="W104" s="30" t="s">
        <v>19</v>
      </c>
    </row>
    <row r="105" spans="1:23" x14ac:dyDescent="0.25">
      <c r="A105" s="24" t="s">
        <v>107</v>
      </c>
      <c r="B105" s="25" t="s">
        <v>16</v>
      </c>
      <c r="C105" s="26">
        <v>19.575297752269314</v>
      </c>
      <c r="D105" s="26">
        <v>18.4495</v>
      </c>
      <c r="E105" s="27">
        <v>43119</v>
      </c>
      <c r="F105" s="26">
        <v>12.121</v>
      </c>
      <c r="G105" s="26">
        <v>11.789</v>
      </c>
      <c r="H105" s="27">
        <v>42951</v>
      </c>
      <c r="I105" s="26">
        <v>9.0817291986305086</v>
      </c>
      <c r="J105" s="28">
        <v>20</v>
      </c>
      <c r="K105" s="26">
        <v>28.272321428571427</v>
      </c>
      <c r="L105" s="26">
        <v>15</v>
      </c>
      <c r="M105" s="28">
        <v>19.840225563909776</v>
      </c>
      <c r="N105" s="29">
        <v>0.94248885679714345</v>
      </c>
      <c r="O105" s="30">
        <v>19.271141194855851</v>
      </c>
      <c r="P105" s="30">
        <v>19.321253494916341</v>
      </c>
      <c r="Q105" s="30">
        <v>19.353337925025603</v>
      </c>
      <c r="R105" s="30">
        <v>19.344891180234136</v>
      </c>
      <c r="S105" s="30">
        <v>19.341675822933265</v>
      </c>
      <c r="T105" s="30" t="str">
        <f t="shared" si="6"/>
        <v>N</v>
      </c>
      <c r="U105" s="30">
        <v>9</v>
      </c>
      <c r="V105" s="30">
        <v>3.2543299999999999</v>
      </c>
      <c r="W105" s="30" t="s">
        <v>19</v>
      </c>
    </row>
    <row r="106" spans="1:23" x14ac:dyDescent="0.25">
      <c r="A106" s="24" t="s">
        <v>108</v>
      </c>
      <c r="B106" s="25" t="s">
        <v>16</v>
      </c>
      <c r="C106" s="26">
        <v>29.711832659733396</v>
      </c>
      <c r="D106" s="26">
        <v>29.310000000000002</v>
      </c>
      <c r="E106" s="27">
        <v>43118</v>
      </c>
      <c r="F106" s="26">
        <v>21.204000000000001</v>
      </c>
      <c r="G106" s="26">
        <v>21.14</v>
      </c>
      <c r="H106" s="27">
        <v>42951</v>
      </c>
      <c r="I106" s="26">
        <v>20.641805239632223</v>
      </c>
      <c r="J106" s="28">
        <v>50</v>
      </c>
      <c r="K106" s="26">
        <v>63.090271877655049</v>
      </c>
      <c r="L106" s="26">
        <v>37</v>
      </c>
      <c r="M106" s="28">
        <v>49.755734919286319</v>
      </c>
      <c r="N106" s="29">
        <v>0.98647566899237515</v>
      </c>
      <c r="O106" s="30">
        <v>30.568187851567824</v>
      </c>
      <c r="P106" s="30">
        <v>30.86044349857724</v>
      </c>
      <c r="Q106" s="30">
        <v>30.97793277786905</v>
      </c>
      <c r="R106" s="30">
        <v>31.162092371688466</v>
      </c>
      <c r="S106" s="30">
        <v>31.353137250364853</v>
      </c>
      <c r="T106" s="30" t="str">
        <f t="shared" si="6"/>
        <v>N</v>
      </c>
      <c r="U106" s="30">
        <v>5</v>
      </c>
      <c r="V106" s="30">
        <v>11.81442</v>
      </c>
      <c r="W106" s="30" t="s">
        <v>19</v>
      </c>
    </row>
    <row r="107" spans="1:23" x14ac:dyDescent="0.25">
      <c r="A107" s="24" t="s">
        <v>109</v>
      </c>
      <c r="B107" s="25" t="s">
        <v>16</v>
      </c>
      <c r="C107" s="26">
        <v>29.929290323363755</v>
      </c>
      <c r="D107" s="26">
        <v>29.922826657318645</v>
      </c>
      <c r="E107" s="27">
        <v>43118</v>
      </c>
      <c r="F107" s="26">
        <v>26.556999999999999</v>
      </c>
      <c r="G107" s="26">
        <v>26.373000000000001</v>
      </c>
      <c r="H107" s="27">
        <v>42950</v>
      </c>
      <c r="I107" s="26">
        <v>25.741544800633669</v>
      </c>
      <c r="J107" s="28">
        <v>50</v>
      </c>
      <c r="K107" s="26">
        <v>59</v>
      </c>
      <c r="L107" s="26">
        <v>31.1</v>
      </c>
      <c r="M107" s="28">
        <v>50</v>
      </c>
      <c r="N107" s="29">
        <v>0.99978403543902061</v>
      </c>
      <c r="O107" s="30">
        <v>32.37777819085229</v>
      </c>
      <c r="P107" s="30">
        <v>31.984703458655435</v>
      </c>
      <c r="Q107" s="30">
        <v>31.716682676412084</v>
      </c>
      <c r="R107" s="30">
        <v>31.539746845392305</v>
      </c>
      <c r="S107" s="30">
        <v>31.378380117739621</v>
      </c>
      <c r="T107" s="30" t="str">
        <f t="shared" si="6"/>
        <v>N</v>
      </c>
      <c r="U107" s="30">
        <v>9</v>
      </c>
      <c r="V107" s="30">
        <v>11.378450000000001</v>
      </c>
      <c r="W107" s="30">
        <v>21</v>
      </c>
    </row>
    <row r="108" spans="1:23" x14ac:dyDescent="0.25">
      <c r="A108" s="24" t="s">
        <v>110</v>
      </c>
      <c r="B108" s="25" t="s">
        <v>16</v>
      </c>
      <c r="C108" s="26">
        <v>8.6973343617455559</v>
      </c>
      <c r="D108" s="26">
        <v>8.5389999999999997</v>
      </c>
      <c r="E108" s="27">
        <v>43118</v>
      </c>
      <c r="F108" s="26">
        <v>7.5069999999999997</v>
      </c>
      <c r="G108" s="26">
        <v>7.4850000000000003</v>
      </c>
      <c r="H108" s="27">
        <v>42919</v>
      </c>
      <c r="I108" s="26">
        <v>8.6658978123931174</v>
      </c>
      <c r="J108" s="28">
        <v>12.5</v>
      </c>
      <c r="K108" s="26">
        <v>15.8</v>
      </c>
      <c r="L108" s="26">
        <v>0</v>
      </c>
      <c r="M108" s="28">
        <v>12.5</v>
      </c>
      <c r="N108" s="29">
        <v>0.98179507017207757</v>
      </c>
      <c r="O108" s="30">
        <v>9.8177932995009201</v>
      </c>
      <c r="P108" s="30">
        <v>10.003595172753956</v>
      </c>
      <c r="Q108" s="30">
        <v>10.134121435527105</v>
      </c>
      <c r="R108" s="30">
        <v>10.314516185804012</v>
      </c>
      <c r="S108" s="30">
        <v>10.49747488924489</v>
      </c>
      <c r="T108" s="30" t="str">
        <f t="shared" si="6"/>
        <v>N</v>
      </c>
      <c r="U108" s="30">
        <v>7</v>
      </c>
      <c r="V108" s="30">
        <v>4.8769400000000003</v>
      </c>
      <c r="W108" s="30" t="s">
        <v>19</v>
      </c>
    </row>
    <row r="109" spans="1:23" x14ac:dyDescent="0.25">
      <c r="A109" s="24" t="s">
        <v>111</v>
      </c>
      <c r="B109" s="25" t="s">
        <v>16</v>
      </c>
      <c r="C109" s="26">
        <v>4.305153841618206</v>
      </c>
      <c r="D109" s="26">
        <v>4.0891999999999999</v>
      </c>
      <c r="E109" s="27">
        <v>43118</v>
      </c>
      <c r="F109" s="26">
        <v>3.3029999999999999</v>
      </c>
      <c r="G109" s="26">
        <v>3.2904</v>
      </c>
      <c r="H109" s="27">
        <v>42951</v>
      </c>
      <c r="I109" s="26">
        <v>5.4799669776829241</v>
      </c>
      <c r="J109" s="28">
        <v>5</v>
      </c>
      <c r="K109" s="26">
        <v>6.7</v>
      </c>
      <c r="L109" s="26">
        <v>0</v>
      </c>
      <c r="M109" s="28">
        <v>5</v>
      </c>
      <c r="N109" s="29">
        <v>0.9498382985688999</v>
      </c>
      <c r="O109" s="30">
        <v>4.4458604831001143</v>
      </c>
      <c r="P109" s="30">
        <v>4.4487098431394081</v>
      </c>
      <c r="Q109" s="30">
        <v>4.4223634085967189</v>
      </c>
      <c r="R109" s="30">
        <v>4.4360936752960063</v>
      </c>
      <c r="S109" s="30">
        <v>4.4510646273206182</v>
      </c>
      <c r="T109" s="30" t="str">
        <f t="shared" si="6"/>
        <v>N</v>
      </c>
      <c r="U109" s="30">
        <v>5</v>
      </c>
      <c r="V109" s="30">
        <v>2.8460800000000002</v>
      </c>
      <c r="W109" s="30" t="s">
        <v>19</v>
      </c>
    </row>
    <row r="110" spans="1:23" x14ac:dyDescent="0.25">
      <c r="A110" s="24" t="s">
        <v>112</v>
      </c>
      <c r="B110" s="25" t="s">
        <v>16</v>
      </c>
      <c r="C110" s="26">
        <v>2.4349170252803276</v>
      </c>
      <c r="D110" s="26">
        <v>2.3618649432959113</v>
      </c>
      <c r="E110" s="27">
        <v>43140</v>
      </c>
      <c r="F110" s="26">
        <v>2.0499999999999998</v>
      </c>
      <c r="G110" s="26">
        <v>1.887</v>
      </c>
      <c r="H110" s="27">
        <v>42916</v>
      </c>
      <c r="I110" s="26">
        <v>2.5473579600117446</v>
      </c>
      <c r="J110" s="28">
        <v>5</v>
      </c>
      <c r="K110" s="26">
        <v>5.4</v>
      </c>
      <c r="L110" s="26">
        <v>3</v>
      </c>
      <c r="M110" s="28">
        <v>5</v>
      </c>
      <c r="N110" s="29">
        <v>0.95855792173764598</v>
      </c>
      <c r="O110" s="30">
        <v>2.6604582615618493</v>
      </c>
      <c r="P110" s="30">
        <v>2.7060895699211787</v>
      </c>
      <c r="Q110" s="30">
        <v>2.7417572446604255</v>
      </c>
      <c r="R110" s="30">
        <v>2.78728614722742</v>
      </c>
      <c r="S110" s="30">
        <v>2.8340037546064822</v>
      </c>
      <c r="T110" s="30" t="str">
        <f t="shared" si="6"/>
        <v>N</v>
      </c>
      <c r="U110" s="30">
        <v>7</v>
      </c>
      <c r="V110" s="30">
        <v>1.3449899999999999</v>
      </c>
      <c r="W110" s="30" t="s">
        <v>19</v>
      </c>
    </row>
    <row r="111" spans="1:23" x14ac:dyDescent="0.25">
      <c r="A111" s="24" t="s">
        <v>113</v>
      </c>
      <c r="B111" s="25" t="s">
        <v>16</v>
      </c>
      <c r="C111" s="26">
        <v>2.7036193981402041</v>
      </c>
      <c r="D111" s="26">
        <v>2.6012</v>
      </c>
      <c r="E111" s="27">
        <v>43140</v>
      </c>
      <c r="F111" s="26">
        <v>2.133</v>
      </c>
      <c r="G111" s="26">
        <v>2.121</v>
      </c>
      <c r="H111" s="27">
        <v>42916</v>
      </c>
      <c r="I111" s="26">
        <v>0</v>
      </c>
      <c r="J111" s="28">
        <v>7.5</v>
      </c>
      <c r="K111" s="26">
        <v>10.6</v>
      </c>
      <c r="L111" s="26">
        <v>0</v>
      </c>
      <c r="M111" s="28">
        <v>7.5</v>
      </c>
      <c r="N111" s="29">
        <v>0.9621176715144677</v>
      </c>
      <c r="O111" s="30">
        <v>3.0600545537844899</v>
      </c>
      <c r="P111" s="30">
        <v>3.0921623504374933</v>
      </c>
      <c r="Q111" s="30">
        <v>3.1256472334730532</v>
      </c>
      <c r="R111" s="30">
        <v>3.1643394389236734</v>
      </c>
      <c r="S111" s="30">
        <v>3.2045843041868101</v>
      </c>
      <c r="T111" s="30" t="str">
        <f t="shared" si="6"/>
        <v>N</v>
      </c>
      <c r="U111" s="30">
        <v>5</v>
      </c>
      <c r="V111" s="30">
        <v>1.4213900000000002</v>
      </c>
      <c r="W111" s="30" t="s">
        <v>19</v>
      </c>
    </row>
    <row r="112" spans="1:23" x14ac:dyDescent="0.25">
      <c r="A112" s="38" t="s">
        <v>114</v>
      </c>
      <c r="B112" s="37" t="s">
        <v>15</v>
      </c>
      <c r="C112" s="26" t="s">
        <v>19</v>
      </c>
      <c r="D112" s="26" t="s">
        <v>19</v>
      </c>
      <c r="E112" s="27" t="s">
        <v>19</v>
      </c>
      <c r="F112" s="26" t="s">
        <v>19</v>
      </c>
      <c r="G112" s="26" t="s">
        <v>19</v>
      </c>
      <c r="H112" s="27" t="s">
        <v>19</v>
      </c>
      <c r="I112" s="26">
        <v>0</v>
      </c>
      <c r="J112" s="28">
        <v>0.15</v>
      </c>
      <c r="K112" s="26">
        <v>0.19500000000000001</v>
      </c>
      <c r="L112" s="26">
        <v>0</v>
      </c>
      <c r="M112" s="28">
        <v>0.15</v>
      </c>
      <c r="N112" s="29">
        <v>0.99472168379744064</v>
      </c>
      <c r="O112" s="29">
        <v>4.9863654267364034E-2</v>
      </c>
      <c r="P112" s="29">
        <v>4.9883877088262481E-2</v>
      </c>
      <c r="Q112" s="29">
        <v>4.9904108110775725E-2</v>
      </c>
      <c r="R112" s="29">
        <v>4.9924347338230049E-2</v>
      </c>
      <c r="S112" s="29">
        <v>4.9944594773953056E-2</v>
      </c>
      <c r="T112" s="30" t="str">
        <f t="shared" si="6"/>
        <v>N</v>
      </c>
      <c r="U112" s="30">
        <v>7</v>
      </c>
      <c r="V112" s="30">
        <v>0</v>
      </c>
      <c r="W112" s="30" t="s">
        <v>19</v>
      </c>
    </row>
    <row r="113" spans="1:24" x14ac:dyDescent="0.25">
      <c r="A113" s="32" t="s">
        <v>25</v>
      </c>
      <c r="B113" s="25"/>
      <c r="C113" s="26"/>
      <c r="D113" s="26"/>
      <c r="E113" s="27"/>
      <c r="F113" s="26"/>
      <c r="G113" s="26"/>
      <c r="H113" s="27"/>
      <c r="I113" s="26"/>
      <c r="J113" s="28"/>
      <c r="K113" s="26"/>
      <c r="L113" s="26"/>
      <c r="M113" s="26"/>
      <c r="N113" s="35"/>
      <c r="O113" s="28"/>
      <c r="P113" s="28"/>
      <c r="Q113" s="28"/>
      <c r="R113" s="28"/>
      <c r="S113" s="28"/>
      <c r="T113" s="28"/>
      <c r="U113" s="28"/>
      <c r="V113" s="28"/>
      <c r="W113" s="28"/>
    </row>
    <row r="114" spans="1:24" x14ac:dyDescent="0.25">
      <c r="A114" s="32" t="s">
        <v>115</v>
      </c>
      <c r="B114" s="34" t="s">
        <v>15</v>
      </c>
      <c r="C114" s="26"/>
      <c r="D114" s="26"/>
      <c r="E114" s="27"/>
      <c r="F114" s="26"/>
      <c r="G114" s="26"/>
      <c r="H114" s="27"/>
      <c r="I114" s="26"/>
      <c r="J114" s="28"/>
      <c r="K114" s="26"/>
      <c r="L114" s="26"/>
      <c r="M114" s="26"/>
      <c r="N114" s="29"/>
      <c r="O114" s="30"/>
      <c r="P114" s="30"/>
      <c r="Q114" s="30"/>
      <c r="R114" s="30"/>
      <c r="S114" s="30"/>
      <c r="T114" s="30"/>
      <c r="U114" s="30"/>
      <c r="V114" s="30"/>
      <c r="W114" s="30"/>
    </row>
    <row r="115" spans="1:24" x14ac:dyDescent="0.25">
      <c r="A115" s="24" t="s">
        <v>116</v>
      </c>
      <c r="B115" s="25" t="s">
        <v>16</v>
      </c>
      <c r="C115" s="26">
        <v>12.469711990659606</v>
      </c>
      <c r="D115" s="26">
        <v>12.457699999999999</v>
      </c>
      <c r="E115" s="27">
        <v>43118</v>
      </c>
      <c r="F115" s="26">
        <v>12.691000000000001</v>
      </c>
      <c r="G115" s="26">
        <v>12.632</v>
      </c>
      <c r="H115" s="27">
        <v>42896</v>
      </c>
      <c r="I115" s="26">
        <v>0.40159778924000361</v>
      </c>
      <c r="J115" s="28">
        <v>25</v>
      </c>
      <c r="K115" s="26">
        <v>33.4</v>
      </c>
      <c r="L115" s="26">
        <v>17.8</v>
      </c>
      <c r="M115" s="28">
        <v>25</v>
      </c>
      <c r="N115" s="29">
        <v>0.99903670664818844</v>
      </c>
      <c r="O115" s="30">
        <v>15.653099741840647</v>
      </c>
      <c r="P115" s="30">
        <v>15.592987700621954</v>
      </c>
      <c r="Q115" s="30">
        <v>15.552499589098419</v>
      </c>
      <c r="R115" s="30">
        <v>15.71178123709098</v>
      </c>
      <c r="S115" s="30">
        <v>15.885005590171851</v>
      </c>
      <c r="T115" s="30" t="str">
        <f t="shared" ref="T115:T126" si="7">IF(S115&gt;K115,"Y","N")</f>
        <v>N</v>
      </c>
      <c r="U115" s="30">
        <v>5</v>
      </c>
      <c r="V115" s="30">
        <v>9.0574099999999991</v>
      </c>
      <c r="W115" s="30" t="s">
        <v>19</v>
      </c>
    </row>
    <row r="116" spans="1:24" x14ac:dyDescent="0.25">
      <c r="A116" s="24" t="s">
        <v>117</v>
      </c>
      <c r="B116" s="25" t="s">
        <v>16</v>
      </c>
      <c r="C116" s="26">
        <v>3.9689612268199346</v>
      </c>
      <c r="D116" s="26">
        <v>3.7301000000000002</v>
      </c>
      <c r="E116" s="27">
        <v>43118</v>
      </c>
      <c r="F116" s="26">
        <v>3.7709999999999999</v>
      </c>
      <c r="G116" s="26">
        <v>3.7160000000000002</v>
      </c>
      <c r="H116" s="27">
        <v>42924</v>
      </c>
      <c r="I116" s="26">
        <v>3.5970288670442101</v>
      </c>
      <c r="J116" s="28">
        <v>5</v>
      </c>
      <c r="K116" s="26">
        <v>7.125</v>
      </c>
      <c r="L116" s="26">
        <v>0</v>
      </c>
      <c r="M116" s="28">
        <v>5</v>
      </c>
      <c r="N116" s="29">
        <v>0.93981769708258955</v>
      </c>
      <c r="O116" s="30">
        <v>4.3009324278534482</v>
      </c>
      <c r="P116" s="30">
        <v>4.2852011556634801</v>
      </c>
      <c r="Q116" s="30">
        <v>4.2548438671249862</v>
      </c>
      <c r="R116" s="30">
        <v>4.2557116806664261</v>
      </c>
      <c r="S116" s="30">
        <v>4.2579959089858495</v>
      </c>
      <c r="T116" s="30" t="str">
        <f t="shared" si="7"/>
        <v>N</v>
      </c>
      <c r="U116" s="30">
        <v>5</v>
      </c>
      <c r="V116" s="30">
        <v>2.5033799999999995</v>
      </c>
      <c r="W116" s="30" t="s">
        <v>19</v>
      </c>
    </row>
    <row r="117" spans="1:24" x14ac:dyDescent="0.25">
      <c r="A117" s="24" t="s">
        <v>118</v>
      </c>
      <c r="B117" s="25" t="s">
        <v>16</v>
      </c>
      <c r="C117" s="26">
        <v>24.05</v>
      </c>
      <c r="D117" s="26">
        <v>24</v>
      </c>
      <c r="E117" s="27">
        <v>43118</v>
      </c>
      <c r="F117" s="26">
        <v>19.893000000000001</v>
      </c>
      <c r="G117" s="26">
        <v>19.78</v>
      </c>
      <c r="H117" s="27">
        <v>42896</v>
      </c>
      <c r="I117" s="26">
        <v>0</v>
      </c>
      <c r="J117" s="28">
        <v>50</v>
      </c>
      <c r="K117" s="26">
        <v>62.733333333333341</v>
      </c>
      <c r="L117" s="26">
        <v>36.9</v>
      </c>
      <c r="M117" s="28">
        <v>49.630801687763721</v>
      </c>
      <c r="N117" s="29">
        <v>0.99792099792099787</v>
      </c>
      <c r="O117" s="30">
        <v>24.807685963702752</v>
      </c>
      <c r="P117" s="30">
        <v>24.727414851348371</v>
      </c>
      <c r="Q117" s="30">
        <v>24.650170748293956</v>
      </c>
      <c r="R117" s="30">
        <v>24.716377251752753</v>
      </c>
      <c r="S117" s="30">
        <v>24.79798823446805</v>
      </c>
      <c r="T117" s="30" t="str">
        <f t="shared" si="7"/>
        <v>N</v>
      </c>
      <c r="U117" s="30">
        <v>5</v>
      </c>
      <c r="V117" s="30">
        <v>14.686439999999999</v>
      </c>
      <c r="W117" s="30" t="s">
        <v>19</v>
      </c>
    </row>
    <row r="118" spans="1:24" x14ac:dyDescent="0.25">
      <c r="A118" s="32" t="s">
        <v>119</v>
      </c>
      <c r="B118" s="25" t="s">
        <v>16</v>
      </c>
      <c r="C118" s="26">
        <v>6.1828347171827263</v>
      </c>
      <c r="D118" s="26">
        <v>5.8695000000000004</v>
      </c>
      <c r="E118" s="27">
        <v>43118</v>
      </c>
      <c r="F118" s="26">
        <v>4.726</v>
      </c>
      <c r="G118" s="26">
        <v>4.6040000000000001</v>
      </c>
      <c r="H118" s="27">
        <v>42950</v>
      </c>
      <c r="I118" s="26">
        <v>4.8491898877945507</v>
      </c>
      <c r="J118" s="28">
        <v>10</v>
      </c>
      <c r="K118" s="26">
        <v>14.10200296735905</v>
      </c>
      <c r="L118" s="26">
        <v>7.5</v>
      </c>
      <c r="M118" s="28">
        <v>9.8961424332344201</v>
      </c>
      <c r="N118" s="29">
        <v>0.94932183512654211</v>
      </c>
      <c r="O118" s="30">
        <v>5.9628003781570555</v>
      </c>
      <c r="P118" s="30">
        <v>5.9921732750976187</v>
      </c>
      <c r="Q118" s="30">
        <v>5.9827767296354395</v>
      </c>
      <c r="R118" s="30">
        <v>6.0032240761176743</v>
      </c>
      <c r="S118" s="30">
        <v>6.0249758131527962</v>
      </c>
      <c r="T118" s="30" t="str">
        <f t="shared" si="7"/>
        <v>N</v>
      </c>
      <c r="U118" s="30">
        <v>5</v>
      </c>
      <c r="V118" s="30">
        <v>2.4770299999999996</v>
      </c>
      <c r="W118" s="30" t="s">
        <v>19</v>
      </c>
    </row>
    <row r="119" spans="1:24" x14ac:dyDescent="0.25">
      <c r="A119" s="24" t="s">
        <v>120</v>
      </c>
      <c r="B119" s="25" t="s">
        <v>16</v>
      </c>
      <c r="C119" s="26">
        <v>6.8408394258307217</v>
      </c>
      <c r="D119" s="26">
        <v>6.6120999999999999</v>
      </c>
      <c r="E119" s="27">
        <v>43127</v>
      </c>
      <c r="F119" s="26">
        <v>5.056</v>
      </c>
      <c r="G119" s="26">
        <v>5.032</v>
      </c>
      <c r="H119" s="27">
        <v>42896</v>
      </c>
      <c r="I119" s="26">
        <v>8.0299999999999994</v>
      </c>
      <c r="J119" s="28">
        <v>12.5</v>
      </c>
      <c r="K119" s="26">
        <v>16.600000000000001</v>
      </c>
      <c r="L119" s="26">
        <v>0</v>
      </c>
      <c r="M119" s="28">
        <v>12.5</v>
      </c>
      <c r="N119" s="29">
        <v>0.96656266700735416</v>
      </c>
      <c r="O119" s="30">
        <v>7.6779198538787607</v>
      </c>
      <c r="P119" s="30">
        <v>7.7349080051362753</v>
      </c>
      <c r="Q119" s="30">
        <v>7.7157219878035201</v>
      </c>
      <c r="R119" s="30">
        <v>7.7763360655351024</v>
      </c>
      <c r="S119" s="30">
        <v>7.8324533042856306</v>
      </c>
      <c r="T119" s="30" t="str">
        <f t="shared" si="7"/>
        <v>N</v>
      </c>
      <c r="U119" s="30">
        <v>5</v>
      </c>
      <c r="V119" s="30">
        <v>3.56887</v>
      </c>
      <c r="W119" s="30" t="s">
        <v>19</v>
      </c>
    </row>
    <row r="120" spans="1:24" x14ac:dyDescent="0.25">
      <c r="A120" s="24" t="s">
        <v>121</v>
      </c>
      <c r="B120" s="25" t="s">
        <v>16</v>
      </c>
      <c r="C120" s="26">
        <v>1.2709797480683946</v>
      </c>
      <c r="D120" s="26">
        <v>1.2634000000000001</v>
      </c>
      <c r="E120" s="27">
        <v>43127</v>
      </c>
      <c r="F120" s="26">
        <v>1.282</v>
      </c>
      <c r="G120" s="26">
        <v>1.2795000000000001</v>
      </c>
      <c r="H120" s="27">
        <v>42896</v>
      </c>
      <c r="I120" s="26">
        <v>0</v>
      </c>
      <c r="J120" s="28">
        <v>12.5</v>
      </c>
      <c r="K120" s="26">
        <v>17.600000000000001</v>
      </c>
      <c r="L120" s="26">
        <v>0</v>
      </c>
      <c r="M120" s="28">
        <v>12.5</v>
      </c>
      <c r="N120" s="29">
        <v>0.99403629516527381</v>
      </c>
      <c r="O120" s="30">
        <v>0.99953289271015278</v>
      </c>
      <c r="P120" s="30">
        <v>1.0006805913713093</v>
      </c>
      <c r="Q120" s="30">
        <v>1.0040198601765637</v>
      </c>
      <c r="R120" s="30">
        <v>1.0024819805048064</v>
      </c>
      <c r="S120" s="30">
        <v>1.0013613117376265</v>
      </c>
      <c r="T120" s="30" t="str">
        <f t="shared" si="7"/>
        <v>N</v>
      </c>
      <c r="U120" s="30">
        <v>5</v>
      </c>
      <c r="V120" s="30">
        <v>0.6249300000000001</v>
      </c>
      <c r="W120" s="30" t="s">
        <v>19</v>
      </c>
    </row>
    <row r="121" spans="1:24" x14ac:dyDescent="0.25">
      <c r="A121" s="32" t="s">
        <v>122</v>
      </c>
      <c r="B121" s="25" t="s">
        <v>15</v>
      </c>
      <c r="C121" s="26" t="s">
        <v>19</v>
      </c>
      <c r="D121" s="26" t="s">
        <v>19</v>
      </c>
      <c r="E121" s="27" t="s">
        <v>19</v>
      </c>
      <c r="F121" s="26" t="s">
        <v>19</v>
      </c>
      <c r="G121" s="26" t="s">
        <v>19</v>
      </c>
      <c r="H121" s="27" t="s">
        <v>19</v>
      </c>
      <c r="I121" s="26">
        <v>0</v>
      </c>
      <c r="J121" s="28">
        <v>0.2</v>
      </c>
      <c r="K121" s="26">
        <v>0.26</v>
      </c>
      <c r="L121" s="26">
        <v>0</v>
      </c>
      <c r="M121" s="28">
        <v>0.2</v>
      </c>
      <c r="N121" s="29">
        <v>0.99472168379744064</v>
      </c>
      <c r="O121" s="30">
        <v>4.9863654267364034E-2</v>
      </c>
      <c r="P121" s="30">
        <v>4.9883877088262481E-2</v>
      </c>
      <c r="Q121" s="30">
        <v>4.9904108110775725E-2</v>
      </c>
      <c r="R121" s="30">
        <v>4.9924347338230049E-2</v>
      </c>
      <c r="S121" s="30">
        <v>4.9944594773953056E-2</v>
      </c>
      <c r="T121" s="30" t="str">
        <f t="shared" si="7"/>
        <v>N</v>
      </c>
      <c r="U121" s="30">
        <v>6</v>
      </c>
      <c r="V121" s="30">
        <v>1.0189999999999999E-2</v>
      </c>
      <c r="W121" s="30" t="s">
        <v>19</v>
      </c>
    </row>
    <row r="122" spans="1:24" x14ac:dyDescent="0.25">
      <c r="A122" s="32" t="s">
        <v>123</v>
      </c>
      <c r="B122" s="25" t="s">
        <v>15</v>
      </c>
      <c r="C122" s="26" t="s">
        <v>19</v>
      </c>
      <c r="D122" s="26" t="s">
        <v>19</v>
      </c>
      <c r="E122" s="27" t="s">
        <v>19</v>
      </c>
      <c r="F122" s="26" t="s">
        <v>19</v>
      </c>
      <c r="G122" s="26" t="s">
        <v>19</v>
      </c>
      <c r="H122" s="27" t="s">
        <v>19</v>
      </c>
      <c r="I122" s="26">
        <v>0</v>
      </c>
      <c r="J122" s="28">
        <v>0.3</v>
      </c>
      <c r="K122" s="26">
        <v>0.39</v>
      </c>
      <c r="L122" s="26">
        <v>0</v>
      </c>
      <c r="M122" s="28">
        <v>0.3</v>
      </c>
      <c r="N122" s="29">
        <v>0.99472168379744064</v>
      </c>
      <c r="O122" s="30">
        <v>1.9945461706945614E-2</v>
      </c>
      <c r="P122" s="30">
        <v>1.9953550835304992E-2</v>
      </c>
      <c r="Q122" s="30">
        <v>1.9961643244310292E-2</v>
      </c>
      <c r="R122" s="30">
        <v>1.9969738935292022E-2</v>
      </c>
      <c r="S122" s="30">
        <v>1.9977837909581225E-2</v>
      </c>
      <c r="T122" s="30" t="str">
        <f t="shared" si="7"/>
        <v>N</v>
      </c>
      <c r="U122" s="30">
        <v>6</v>
      </c>
      <c r="V122" s="30">
        <v>0</v>
      </c>
      <c r="W122" s="30" t="s">
        <v>19</v>
      </c>
    </row>
    <row r="123" spans="1:24" x14ac:dyDescent="0.25">
      <c r="A123" s="24" t="s">
        <v>124</v>
      </c>
      <c r="B123" s="25" t="s">
        <v>15</v>
      </c>
      <c r="C123" s="26" t="s">
        <v>19</v>
      </c>
      <c r="D123" s="26" t="s">
        <v>19</v>
      </c>
      <c r="E123" s="27" t="s">
        <v>19</v>
      </c>
      <c r="F123" s="26" t="s">
        <v>19</v>
      </c>
      <c r="G123" s="26" t="s">
        <v>19</v>
      </c>
      <c r="H123" s="27" t="s">
        <v>19</v>
      </c>
      <c r="I123" s="26">
        <v>0</v>
      </c>
      <c r="J123" s="28">
        <v>1.5</v>
      </c>
      <c r="K123" s="26">
        <v>1.9500000000000002</v>
      </c>
      <c r="L123" s="26">
        <v>0</v>
      </c>
      <c r="M123" s="28">
        <v>1.5</v>
      </c>
      <c r="N123" s="29">
        <v>0.99472168379744064</v>
      </c>
      <c r="O123" s="30">
        <v>0.69809115974309643</v>
      </c>
      <c r="P123" s="30">
        <v>0.69837427923567463</v>
      </c>
      <c r="Q123" s="30">
        <v>0.69865751355086014</v>
      </c>
      <c r="R123" s="30">
        <v>0.6989408627352206</v>
      </c>
      <c r="S123" s="30">
        <v>0.69922432683534264</v>
      </c>
      <c r="T123" s="30" t="str">
        <f t="shared" si="7"/>
        <v>N</v>
      </c>
      <c r="U123" s="30">
        <v>6</v>
      </c>
      <c r="V123" s="30">
        <v>7.6700000000000004E-2</v>
      </c>
      <c r="W123" s="30" t="s">
        <v>19</v>
      </c>
    </row>
    <row r="124" spans="1:24" x14ac:dyDescent="0.25">
      <c r="A124" s="24" t="s">
        <v>125</v>
      </c>
      <c r="B124" s="25" t="s">
        <v>15</v>
      </c>
      <c r="C124" s="26" t="s">
        <v>19</v>
      </c>
      <c r="D124" s="26" t="s">
        <v>19</v>
      </c>
      <c r="E124" s="27" t="s">
        <v>19</v>
      </c>
      <c r="F124" s="26" t="s">
        <v>19</v>
      </c>
      <c r="G124" s="26" t="s">
        <v>19</v>
      </c>
      <c r="H124" s="27" t="s">
        <v>19</v>
      </c>
      <c r="I124" s="26">
        <v>0.56429999999999991</v>
      </c>
      <c r="J124" s="28">
        <v>0.5</v>
      </c>
      <c r="K124" s="26">
        <v>0.65</v>
      </c>
      <c r="L124" s="26">
        <v>0</v>
      </c>
      <c r="M124" s="28">
        <v>0.5</v>
      </c>
      <c r="N124" s="29">
        <v>0.99472168379744064</v>
      </c>
      <c r="O124" s="30">
        <v>0.29918192560418416</v>
      </c>
      <c r="P124" s="30">
        <v>0.29930326252957479</v>
      </c>
      <c r="Q124" s="30">
        <v>0.29942464866465429</v>
      </c>
      <c r="R124" s="30">
        <v>0.29954608402938021</v>
      </c>
      <c r="S124" s="30">
        <v>0.29966756864371824</v>
      </c>
      <c r="T124" s="30" t="str">
        <f t="shared" si="7"/>
        <v>N</v>
      </c>
      <c r="U124" s="30">
        <v>6</v>
      </c>
      <c r="V124" s="30">
        <v>0.38083999999999996</v>
      </c>
      <c r="W124" s="30" t="s">
        <v>19</v>
      </c>
    </row>
    <row r="125" spans="1:24" x14ac:dyDescent="0.25">
      <c r="A125" s="38" t="s">
        <v>126</v>
      </c>
      <c r="B125" s="37" t="s">
        <v>15</v>
      </c>
      <c r="C125" s="26" t="s">
        <v>19</v>
      </c>
      <c r="D125" s="26" t="s">
        <v>19</v>
      </c>
      <c r="E125" s="27" t="s">
        <v>19</v>
      </c>
      <c r="F125" s="26" t="s">
        <v>19</v>
      </c>
      <c r="G125" s="26" t="s">
        <v>19</v>
      </c>
      <c r="H125" s="27" t="s">
        <v>19</v>
      </c>
      <c r="I125" s="26">
        <v>0</v>
      </c>
      <c r="J125" s="28">
        <v>0.315</v>
      </c>
      <c r="K125" s="26">
        <v>0.40950000000000003</v>
      </c>
      <c r="L125" s="26">
        <v>0</v>
      </c>
      <c r="M125" s="28">
        <v>0.315</v>
      </c>
      <c r="N125" s="29">
        <v>0.99472168379744064</v>
      </c>
      <c r="O125" s="30">
        <v>6.9809115974309624E-2</v>
      </c>
      <c r="P125" s="30">
        <v>6.9837427923567438E-2</v>
      </c>
      <c r="Q125" s="30">
        <v>6.9865751355085992E-2</v>
      </c>
      <c r="R125" s="30">
        <v>6.9894086273522046E-2</v>
      </c>
      <c r="S125" s="30">
        <v>6.9922432683534264E-2</v>
      </c>
      <c r="T125" s="30" t="str">
        <f t="shared" si="7"/>
        <v>N</v>
      </c>
      <c r="U125" s="30">
        <v>6</v>
      </c>
      <c r="V125" s="30">
        <v>2.9000000000000001E-2</v>
      </c>
      <c r="W125" s="30" t="s">
        <v>19</v>
      </c>
    </row>
    <row r="126" spans="1:24" x14ac:dyDescent="0.25">
      <c r="A126" s="24" t="s">
        <v>127</v>
      </c>
      <c r="B126" s="25" t="s">
        <v>15</v>
      </c>
      <c r="C126" s="26" t="s">
        <v>19</v>
      </c>
      <c r="D126" s="26" t="s">
        <v>19</v>
      </c>
      <c r="E126" s="27" t="s">
        <v>19</v>
      </c>
      <c r="F126" s="26" t="s">
        <v>19</v>
      </c>
      <c r="G126" s="26" t="s">
        <v>19</v>
      </c>
      <c r="H126" s="27" t="s">
        <v>19</v>
      </c>
      <c r="I126" s="26">
        <v>0.43990531205586747</v>
      </c>
      <c r="J126" s="28">
        <v>0.5</v>
      </c>
      <c r="K126" s="26">
        <v>0.65</v>
      </c>
      <c r="L126" s="26">
        <v>0</v>
      </c>
      <c r="M126" s="28">
        <v>0.5</v>
      </c>
      <c r="N126" s="29">
        <v>0.99472168379744064</v>
      </c>
      <c r="O126" s="30">
        <v>0.19945461706945614</v>
      </c>
      <c r="P126" s="30">
        <v>0.19953550835304992</v>
      </c>
      <c r="Q126" s="30">
        <v>0.1996164324431029</v>
      </c>
      <c r="R126" s="30">
        <v>0.1996973893529202</v>
      </c>
      <c r="S126" s="30">
        <v>0.19977837909581223</v>
      </c>
      <c r="T126" s="30" t="str">
        <f t="shared" si="7"/>
        <v>N</v>
      </c>
      <c r="U126" s="30">
        <v>6</v>
      </c>
      <c r="V126" s="30">
        <v>0.1225</v>
      </c>
      <c r="W126" s="30" t="s">
        <v>19</v>
      </c>
    </row>
    <row r="127" spans="1:24" x14ac:dyDescent="0.25">
      <c r="A127" s="36" t="s">
        <v>128</v>
      </c>
      <c r="B127" s="35" t="s">
        <v>16</v>
      </c>
      <c r="C127" s="26"/>
      <c r="D127" s="26"/>
      <c r="E127" s="27"/>
      <c r="F127" s="26"/>
      <c r="G127" s="26"/>
      <c r="H127" s="27"/>
      <c r="I127" s="26"/>
      <c r="J127" s="28">
        <v>40</v>
      </c>
      <c r="K127" s="26">
        <v>40</v>
      </c>
      <c r="L127" s="26">
        <v>0</v>
      </c>
      <c r="M127" s="28">
        <v>40</v>
      </c>
      <c r="N127" s="29"/>
      <c r="O127" s="30"/>
      <c r="P127" s="30"/>
      <c r="Q127" s="30"/>
      <c r="R127" s="30"/>
      <c r="S127" s="30"/>
      <c r="T127" s="30"/>
      <c r="U127" s="30"/>
      <c r="V127" s="30"/>
      <c r="W127" s="30">
        <v>35</v>
      </c>
    </row>
    <row r="128" spans="1:24" s="10" customFormat="1" x14ac:dyDescent="0.25">
      <c r="A128" s="32" t="s">
        <v>129</v>
      </c>
      <c r="B128" s="25" t="s">
        <v>16</v>
      </c>
      <c r="C128" s="26">
        <v>0.55887506057555769</v>
      </c>
      <c r="D128" s="26">
        <v>0.51416677477990114</v>
      </c>
      <c r="E128" s="27">
        <v>43127</v>
      </c>
      <c r="F128" s="26">
        <v>0.48</v>
      </c>
      <c r="G128" s="26">
        <v>0.441</v>
      </c>
      <c r="H128" s="27">
        <v>42952</v>
      </c>
      <c r="I128" s="26">
        <v>0</v>
      </c>
      <c r="J128" s="28">
        <v>0.5</v>
      </c>
      <c r="K128" s="26">
        <v>0.65</v>
      </c>
      <c r="L128" s="26">
        <v>0</v>
      </c>
      <c r="M128" s="28">
        <v>0.5</v>
      </c>
      <c r="N128" s="35">
        <v>0.9200030759117902</v>
      </c>
      <c r="O128" s="28">
        <v>0.63072647706091223</v>
      </c>
      <c r="P128" s="28">
        <v>0.64567476619695063</v>
      </c>
      <c r="Q128" s="39">
        <v>0.65952129878381172</v>
      </c>
      <c r="R128" s="39">
        <v>0.6733486513915623</v>
      </c>
      <c r="S128" s="39">
        <v>0.68715968530184945</v>
      </c>
      <c r="T128" s="39" t="str">
        <f t="shared" ref="T128:T133" si="8">IF(S128&gt;K128,"Y","N")</f>
        <v>Y</v>
      </c>
      <c r="U128" s="28">
        <v>6</v>
      </c>
      <c r="V128" s="28">
        <v>0.40582000000000001</v>
      </c>
      <c r="W128" s="28" t="s">
        <v>19</v>
      </c>
      <c r="X128"/>
    </row>
    <row r="129" spans="1:24" x14ac:dyDescent="0.25">
      <c r="A129" s="24" t="s">
        <v>130</v>
      </c>
      <c r="B129" s="25" t="s">
        <v>16</v>
      </c>
      <c r="C129" s="26">
        <v>0.71129553164161896</v>
      </c>
      <c r="D129" s="26">
        <v>0.64994050874991394</v>
      </c>
      <c r="E129" s="27">
        <v>43118</v>
      </c>
      <c r="F129" s="26">
        <v>0.60299999999999998</v>
      </c>
      <c r="G129" s="26">
        <v>0.55600000000000005</v>
      </c>
      <c r="H129" s="27">
        <v>42949</v>
      </c>
      <c r="I129" s="26">
        <v>0.75</v>
      </c>
      <c r="J129" s="28">
        <v>1.5</v>
      </c>
      <c r="K129" s="26">
        <v>1.9500000000000002</v>
      </c>
      <c r="L129" s="26">
        <v>0</v>
      </c>
      <c r="M129" s="28">
        <v>1.5</v>
      </c>
      <c r="N129" s="29">
        <v>0.91374186936040191</v>
      </c>
      <c r="O129" s="30">
        <v>0.64371240525760565</v>
      </c>
      <c r="P129" s="30">
        <v>0.64346411711190121</v>
      </c>
      <c r="Q129" s="30">
        <v>0.63151916002703046</v>
      </c>
      <c r="R129" s="30">
        <v>0.63897836529061314</v>
      </c>
      <c r="S129" s="30">
        <v>0.64664050378862725</v>
      </c>
      <c r="T129" s="30" t="str">
        <f t="shared" si="8"/>
        <v>N</v>
      </c>
      <c r="U129" s="30">
        <v>7</v>
      </c>
      <c r="V129" s="30">
        <v>0.33906000000000003</v>
      </c>
      <c r="W129" s="30" t="s">
        <v>19</v>
      </c>
    </row>
    <row r="130" spans="1:24" x14ac:dyDescent="0.25">
      <c r="A130" s="36" t="s">
        <v>446</v>
      </c>
      <c r="B130" s="37" t="s">
        <v>16</v>
      </c>
      <c r="C130" s="28">
        <v>5.5462536004045111</v>
      </c>
      <c r="D130" s="28">
        <v>5.3520000000000003</v>
      </c>
      <c r="E130" s="40">
        <v>43118</v>
      </c>
      <c r="F130" s="28">
        <v>4.3609999999999998</v>
      </c>
      <c r="G130" s="28">
        <v>4.2839999999999998</v>
      </c>
      <c r="H130" s="40">
        <v>42914</v>
      </c>
      <c r="I130" s="28">
        <v>0</v>
      </c>
      <c r="J130" s="28">
        <v>10</v>
      </c>
      <c r="K130" s="28">
        <v>12.5</v>
      </c>
      <c r="L130" s="28">
        <v>0</v>
      </c>
      <c r="M130" s="28">
        <v>10</v>
      </c>
      <c r="N130" s="29">
        <v>0.96497570893794993</v>
      </c>
      <c r="O130" s="30">
        <v>5.2174685697475933</v>
      </c>
      <c r="P130" s="30">
        <v>5.333363823470604</v>
      </c>
      <c r="Q130" s="30">
        <v>5.4410842232124867</v>
      </c>
      <c r="R130" s="30">
        <v>5.4734818109916592</v>
      </c>
      <c r="S130" s="30">
        <v>5.5065010494407103</v>
      </c>
      <c r="T130" s="30" t="str">
        <f t="shared" si="8"/>
        <v>N</v>
      </c>
      <c r="U130" s="30">
        <v>5</v>
      </c>
      <c r="V130" s="30" t="s">
        <v>19</v>
      </c>
      <c r="W130" s="30" t="s">
        <v>19</v>
      </c>
    </row>
    <row r="131" spans="1:24" x14ac:dyDescent="0.25">
      <c r="A131" s="36" t="s">
        <v>131</v>
      </c>
      <c r="B131" s="37" t="s">
        <v>16</v>
      </c>
      <c r="C131" s="28">
        <v>0.42865953856178213</v>
      </c>
      <c r="D131" s="28">
        <v>0.41799999999999998</v>
      </c>
      <c r="E131" s="40">
        <v>43118</v>
      </c>
      <c r="F131" s="28">
        <v>0.34799999999999998</v>
      </c>
      <c r="G131" s="28">
        <v>0.34499999999999997</v>
      </c>
      <c r="H131" s="40">
        <v>42964</v>
      </c>
      <c r="I131" s="28">
        <v>0</v>
      </c>
      <c r="J131" s="28">
        <v>3</v>
      </c>
      <c r="K131" s="28">
        <v>3.9000000000000004</v>
      </c>
      <c r="L131" s="28">
        <v>0</v>
      </c>
      <c r="M131" s="28">
        <v>3</v>
      </c>
      <c r="N131" s="29">
        <v>0.97513285579145981</v>
      </c>
      <c r="O131" s="30">
        <v>0.40108078820890308</v>
      </c>
      <c r="P131" s="30">
        <v>0.39044948890864356</v>
      </c>
      <c r="Q131" s="30">
        <v>0.37366835004943127</v>
      </c>
      <c r="R131" s="30">
        <v>0.36708344905077706</v>
      </c>
      <c r="S131" s="30">
        <v>0.36102670537286397</v>
      </c>
      <c r="T131" s="30" t="str">
        <f t="shared" si="8"/>
        <v>N</v>
      </c>
      <c r="U131" s="30">
        <v>5</v>
      </c>
      <c r="V131" s="30">
        <v>0.43087000000000003</v>
      </c>
      <c r="W131" s="30" t="s">
        <v>19</v>
      </c>
    </row>
    <row r="132" spans="1:24" x14ac:dyDescent="0.25">
      <c r="A132" s="36" t="s">
        <v>132</v>
      </c>
      <c r="B132" s="37" t="s">
        <v>16</v>
      </c>
      <c r="C132" s="28">
        <v>1.8112632645016935</v>
      </c>
      <c r="D132" s="28">
        <v>1.7976527627816943</v>
      </c>
      <c r="E132" s="40">
        <v>43118</v>
      </c>
      <c r="F132" s="28">
        <v>1.5089999999999999</v>
      </c>
      <c r="G132" s="28">
        <v>1.504</v>
      </c>
      <c r="H132" s="40">
        <v>42914</v>
      </c>
      <c r="I132" s="28">
        <v>0.61381602684748748</v>
      </c>
      <c r="J132" s="28">
        <v>2</v>
      </c>
      <c r="K132" s="28">
        <v>2.6</v>
      </c>
      <c r="L132" s="28">
        <v>1.5</v>
      </c>
      <c r="M132" s="28">
        <v>2</v>
      </c>
      <c r="N132" s="29">
        <v>0.99248563034057691</v>
      </c>
      <c r="O132" s="30">
        <v>1.8206384836595055</v>
      </c>
      <c r="P132" s="30">
        <v>1.810469646488124</v>
      </c>
      <c r="Q132" s="30">
        <v>1.7729468222813818</v>
      </c>
      <c r="R132" s="30">
        <v>1.7802208585424131</v>
      </c>
      <c r="S132" s="30">
        <v>1.7879105449485504</v>
      </c>
      <c r="T132" s="30" t="str">
        <f t="shared" si="8"/>
        <v>N</v>
      </c>
      <c r="U132" s="30">
        <v>0.5</v>
      </c>
      <c r="V132" s="30">
        <v>0.92935999999999985</v>
      </c>
      <c r="W132" s="30" t="s">
        <v>19</v>
      </c>
    </row>
    <row r="133" spans="1:24" x14ac:dyDescent="0.25">
      <c r="A133" s="38" t="s">
        <v>133</v>
      </c>
      <c r="B133" s="37" t="s">
        <v>16</v>
      </c>
      <c r="C133" s="28">
        <v>3.4434703919156902</v>
      </c>
      <c r="D133" s="28">
        <v>3.3224999999999998</v>
      </c>
      <c r="E133" s="40">
        <v>43118</v>
      </c>
      <c r="F133" s="28">
        <v>2.8090000000000002</v>
      </c>
      <c r="G133" s="28">
        <v>2.7290000000000001</v>
      </c>
      <c r="H133" s="40">
        <v>42914</v>
      </c>
      <c r="I133" s="28">
        <v>8.83</v>
      </c>
      <c r="J133" s="28">
        <v>6.25</v>
      </c>
      <c r="K133" s="28">
        <v>8</v>
      </c>
      <c r="L133" s="28">
        <v>0</v>
      </c>
      <c r="M133" s="28">
        <v>6.25</v>
      </c>
      <c r="N133" s="29">
        <v>0.96486962913934293</v>
      </c>
      <c r="O133" s="30">
        <v>3.357012462583794</v>
      </c>
      <c r="P133" s="30">
        <v>3.3620099025854566</v>
      </c>
      <c r="Q133" s="30">
        <v>3.3262385533971588</v>
      </c>
      <c r="R133" s="30">
        <v>3.324412075147992</v>
      </c>
      <c r="S133" s="30">
        <v>3.323167861125905</v>
      </c>
      <c r="T133" s="30" t="str">
        <f t="shared" si="8"/>
        <v>N</v>
      </c>
      <c r="U133" s="30">
        <v>5</v>
      </c>
      <c r="V133" s="30">
        <v>1.5164699999999998</v>
      </c>
      <c r="W133" s="30" t="s">
        <v>19</v>
      </c>
    </row>
    <row r="134" spans="1:24" s="10" customFormat="1" x14ac:dyDescent="0.25">
      <c r="A134" s="36"/>
      <c r="B134" s="37"/>
      <c r="C134" s="28"/>
      <c r="D134" s="28"/>
      <c r="E134" s="40"/>
      <c r="F134" s="28"/>
      <c r="G134" s="28"/>
      <c r="H134" s="40"/>
      <c r="I134" s="28"/>
      <c r="J134" s="28"/>
      <c r="K134" s="28"/>
      <c r="L134" s="28"/>
      <c r="M134" s="28"/>
      <c r="N134" s="35"/>
      <c r="O134" s="28"/>
      <c r="P134" s="28"/>
      <c r="Q134" s="28"/>
      <c r="R134" s="28"/>
      <c r="S134" s="28"/>
      <c r="T134" s="28"/>
      <c r="U134" s="28"/>
      <c r="V134" s="28"/>
      <c r="W134" s="28"/>
      <c r="X134"/>
    </row>
    <row r="135" spans="1:24" x14ac:dyDescent="0.25">
      <c r="A135" s="41" t="s">
        <v>134</v>
      </c>
      <c r="B135" s="41"/>
      <c r="C135" s="14"/>
      <c r="D135" s="14"/>
      <c r="E135" s="14"/>
      <c r="F135" s="14"/>
      <c r="G135" s="14"/>
      <c r="H135" s="14"/>
      <c r="I135" s="14"/>
      <c r="J135" s="41"/>
      <c r="K135" s="41"/>
      <c r="L135" s="41"/>
      <c r="M135" s="41"/>
      <c r="N135" s="17"/>
      <c r="O135" s="14"/>
      <c r="P135" s="14"/>
      <c r="Q135" s="14"/>
      <c r="R135" s="14"/>
      <c r="S135" s="14"/>
      <c r="T135" s="14"/>
      <c r="U135" s="14"/>
      <c r="V135" s="14"/>
      <c r="W135" s="14"/>
    </row>
    <row r="136" spans="1:24" x14ac:dyDescent="0.25">
      <c r="A136" s="18" t="s">
        <v>135</v>
      </c>
      <c r="B136" s="19" t="s">
        <v>16</v>
      </c>
      <c r="C136" s="20">
        <v>86.27989668868409</v>
      </c>
      <c r="D136" s="20">
        <v>86.004999999999995</v>
      </c>
      <c r="E136" s="42">
        <v>43118</v>
      </c>
      <c r="F136" s="20"/>
      <c r="G136" s="20"/>
      <c r="H136" s="22"/>
      <c r="I136" s="23"/>
      <c r="J136" s="20">
        <v>345</v>
      </c>
      <c r="K136" s="20">
        <v>361.6</v>
      </c>
      <c r="L136" s="20">
        <v>149.19999999999999</v>
      </c>
      <c r="M136" s="20">
        <v>345</v>
      </c>
      <c r="N136" s="23">
        <v>0.99681389640884732</v>
      </c>
      <c r="O136" s="20">
        <v>92.000200742357592</v>
      </c>
      <c r="P136" s="20">
        <v>93.052626042851557</v>
      </c>
      <c r="Q136" s="20">
        <v>93.269126519751097</v>
      </c>
      <c r="R136" s="20">
        <v>94.474035430623687</v>
      </c>
      <c r="S136" s="20">
        <v>95.690839218701313</v>
      </c>
      <c r="T136" s="20"/>
      <c r="U136" s="20"/>
      <c r="V136" s="20">
        <v>52.208250000000014</v>
      </c>
      <c r="W136" s="20"/>
    </row>
    <row r="137" spans="1:24" x14ac:dyDescent="0.25">
      <c r="A137" s="38" t="s">
        <v>136</v>
      </c>
      <c r="B137" s="37" t="s">
        <v>16</v>
      </c>
      <c r="C137" s="28">
        <v>7.8168453131682227</v>
      </c>
      <c r="D137" s="28">
        <v>7.3877000000000006</v>
      </c>
      <c r="E137" s="40">
        <v>43138</v>
      </c>
      <c r="F137" s="28">
        <v>6.26</v>
      </c>
      <c r="G137" s="28">
        <v>6.1009000000000002</v>
      </c>
      <c r="H137" s="40">
        <v>42906</v>
      </c>
      <c r="I137" s="28">
        <v>7.0642234195453097</v>
      </c>
      <c r="J137" s="28">
        <v>10</v>
      </c>
      <c r="K137" s="28">
        <v>13</v>
      </c>
      <c r="L137" s="28">
        <v>6.9</v>
      </c>
      <c r="M137" s="28">
        <v>5.6</v>
      </c>
      <c r="N137" s="29">
        <v>0.94509993533512993</v>
      </c>
      <c r="O137" s="30">
        <v>8.1564800351383866</v>
      </c>
      <c r="P137" s="30">
        <v>8.3268427732870958</v>
      </c>
      <c r="Q137" s="30">
        <v>8.4044929069777332</v>
      </c>
      <c r="R137" s="30">
        <v>8.5095170257668578</v>
      </c>
      <c r="S137" s="30">
        <v>8.6206820695492539</v>
      </c>
      <c r="T137" s="30" t="str">
        <f t="shared" ref="T137:T142" si="9">IF(S137&gt;K137,"Y","N")</f>
        <v>N</v>
      </c>
      <c r="U137" s="30">
        <v>6</v>
      </c>
      <c r="V137" s="30">
        <v>4.8373800000000005</v>
      </c>
      <c r="W137" s="30" t="s">
        <v>19</v>
      </c>
    </row>
    <row r="138" spans="1:24" x14ac:dyDescent="0.25">
      <c r="A138" s="38" t="s">
        <v>137</v>
      </c>
      <c r="B138" s="37" t="s">
        <v>16</v>
      </c>
      <c r="C138" s="28">
        <v>7.702050700949715</v>
      </c>
      <c r="D138" s="28">
        <v>6.532</v>
      </c>
      <c r="E138" s="40">
        <v>43128</v>
      </c>
      <c r="F138" s="28">
        <v>5.883</v>
      </c>
      <c r="G138" s="28">
        <v>5.8120000000000003</v>
      </c>
      <c r="H138" s="40">
        <v>42949</v>
      </c>
      <c r="I138" s="28">
        <v>5.5401466751071951</v>
      </c>
      <c r="J138" s="28">
        <v>7.6</v>
      </c>
      <c r="K138" s="28">
        <v>9.1999999999999993</v>
      </c>
      <c r="L138" s="28">
        <v>4.9000000000000004</v>
      </c>
      <c r="M138" s="28">
        <v>7.6</v>
      </c>
      <c r="N138" s="29">
        <v>0.84808582202588734</v>
      </c>
      <c r="O138" s="30">
        <v>8.5295704400786185</v>
      </c>
      <c r="P138" s="30">
        <v>8.5679972514019571</v>
      </c>
      <c r="Q138" s="30">
        <v>8.5899523077105648</v>
      </c>
      <c r="R138" s="30">
        <v>8.6147411835121783</v>
      </c>
      <c r="S138" s="30">
        <v>8.6511169138670336</v>
      </c>
      <c r="T138" s="30" t="str">
        <f t="shared" si="9"/>
        <v>N</v>
      </c>
      <c r="U138" s="30">
        <v>5</v>
      </c>
      <c r="V138" s="30">
        <v>4.6479600000000003</v>
      </c>
      <c r="W138" s="30" t="s">
        <v>19</v>
      </c>
    </row>
    <row r="139" spans="1:24" x14ac:dyDescent="0.25">
      <c r="A139" s="38" t="s">
        <v>138</v>
      </c>
      <c r="B139" s="37" t="s">
        <v>15</v>
      </c>
      <c r="C139" s="28" t="s">
        <v>19</v>
      </c>
      <c r="D139" s="28" t="s">
        <v>19</v>
      </c>
      <c r="E139" s="40" t="s">
        <v>19</v>
      </c>
      <c r="F139" s="28" t="s">
        <v>19</v>
      </c>
      <c r="G139" s="28" t="s">
        <v>19</v>
      </c>
      <c r="H139" s="40" t="s">
        <v>19</v>
      </c>
      <c r="I139" s="28">
        <v>0</v>
      </c>
      <c r="J139" s="28">
        <v>0.5</v>
      </c>
      <c r="K139" s="28">
        <v>0.65</v>
      </c>
      <c r="L139" s="28">
        <v>0</v>
      </c>
      <c r="M139" s="28">
        <v>0.5</v>
      </c>
      <c r="N139" s="29">
        <v>0.99681389640884732</v>
      </c>
      <c r="O139" s="30">
        <v>0.48544080601733308</v>
      </c>
      <c r="P139" s="30">
        <v>0.48724526914356386</v>
      </c>
      <c r="Q139" s="30">
        <v>0.48905643975530794</v>
      </c>
      <c r="R139" s="30">
        <v>0.49087434278538961</v>
      </c>
      <c r="S139" s="30">
        <v>0.49269900325931232</v>
      </c>
      <c r="T139" s="30" t="str">
        <f t="shared" si="9"/>
        <v>N</v>
      </c>
      <c r="U139" s="30">
        <v>5</v>
      </c>
      <c r="V139" s="30">
        <v>0.29626999999999998</v>
      </c>
      <c r="W139" s="30" t="s">
        <v>19</v>
      </c>
    </row>
    <row r="140" spans="1:24" x14ac:dyDescent="0.25">
      <c r="A140" s="36" t="s">
        <v>139</v>
      </c>
      <c r="B140" s="37" t="s">
        <v>15</v>
      </c>
      <c r="C140" s="28" t="s">
        <v>19</v>
      </c>
      <c r="D140" s="28" t="s">
        <v>19</v>
      </c>
      <c r="E140" s="40" t="s">
        <v>19</v>
      </c>
      <c r="F140" s="28" t="s">
        <v>19</v>
      </c>
      <c r="G140" s="28" t="s">
        <v>19</v>
      </c>
      <c r="H140" s="40" t="s">
        <v>19</v>
      </c>
      <c r="I140" s="28">
        <v>0.76436460854070687</v>
      </c>
      <c r="J140" s="28">
        <v>1</v>
      </c>
      <c r="K140" s="28">
        <v>1.3</v>
      </c>
      <c r="L140" s="28">
        <v>0</v>
      </c>
      <c r="M140" s="28">
        <v>1</v>
      </c>
      <c r="N140" s="29">
        <v>0.99681389640884732</v>
      </c>
      <c r="O140" s="30">
        <v>1.0679697732381328</v>
      </c>
      <c r="P140" s="30">
        <v>1.0719395921158406</v>
      </c>
      <c r="Q140" s="30">
        <v>1.0759241674616777</v>
      </c>
      <c r="R140" s="30">
        <v>1.0799235541278571</v>
      </c>
      <c r="S140" s="30">
        <v>1.083937807170487</v>
      </c>
      <c r="T140" s="30" t="str">
        <f t="shared" si="9"/>
        <v>N</v>
      </c>
      <c r="U140" s="30">
        <v>5</v>
      </c>
      <c r="V140" s="30">
        <v>0.99521999999999999</v>
      </c>
      <c r="W140" s="30" t="s">
        <v>19</v>
      </c>
    </row>
    <row r="141" spans="1:24" x14ac:dyDescent="0.25">
      <c r="A141" s="38" t="s">
        <v>140</v>
      </c>
      <c r="B141" s="37" t="s">
        <v>16</v>
      </c>
      <c r="C141" s="28">
        <v>2.2037116417535212</v>
      </c>
      <c r="D141" s="28">
        <v>2.149</v>
      </c>
      <c r="E141" s="40">
        <v>43119</v>
      </c>
      <c r="F141" s="28">
        <v>2.319</v>
      </c>
      <c r="G141" s="28">
        <v>2.3050000000000002</v>
      </c>
      <c r="H141" s="40">
        <v>42919</v>
      </c>
      <c r="I141" s="28">
        <v>2.9118796552813864</v>
      </c>
      <c r="J141" s="28">
        <v>3.8</v>
      </c>
      <c r="K141" s="28">
        <v>4.5999999999999996</v>
      </c>
      <c r="L141" s="28">
        <v>0</v>
      </c>
      <c r="M141" s="28">
        <v>3.8</v>
      </c>
      <c r="N141" s="29">
        <v>0.9751729578784698</v>
      </c>
      <c r="O141" s="30">
        <v>2.4294705203460931</v>
      </c>
      <c r="P141" s="30">
        <v>2.4783123773522742</v>
      </c>
      <c r="Q141" s="30">
        <v>2.4952738171604416</v>
      </c>
      <c r="R141" s="30">
        <v>2.5061602908506067</v>
      </c>
      <c r="S141" s="30">
        <v>2.507190985297858</v>
      </c>
      <c r="T141" s="30" t="str">
        <f t="shared" si="9"/>
        <v>N</v>
      </c>
      <c r="U141" s="30">
        <v>5</v>
      </c>
      <c r="V141" s="30">
        <v>2.16709</v>
      </c>
      <c r="W141" s="30" t="s">
        <v>19</v>
      </c>
    </row>
    <row r="142" spans="1:24" x14ac:dyDescent="0.25">
      <c r="A142" s="38" t="s">
        <v>141</v>
      </c>
      <c r="B142" s="37" t="s">
        <v>16</v>
      </c>
      <c r="C142" s="28">
        <v>20.207491595198054</v>
      </c>
      <c r="D142" s="28">
        <v>19.314399999999999</v>
      </c>
      <c r="E142" s="40">
        <v>43128</v>
      </c>
      <c r="F142" s="28">
        <v>20.742000000000001</v>
      </c>
      <c r="G142" s="28">
        <v>20.446999999999999</v>
      </c>
      <c r="H142" s="40">
        <v>42933</v>
      </c>
      <c r="I142" s="28">
        <v>0</v>
      </c>
      <c r="J142" s="28">
        <v>25</v>
      </c>
      <c r="K142" s="28">
        <v>35.4</v>
      </c>
      <c r="L142" s="28">
        <v>18.899999999999999</v>
      </c>
      <c r="M142" s="28">
        <v>24.950445986124876</v>
      </c>
      <c r="N142" s="29">
        <v>0.95580393583287293</v>
      </c>
      <c r="O142" s="30">
        <v>20.237603545847897</v>
      </c>
      <c r="P142" s="30">
        <v>19.897656943199554</v>
      </c>
      <c r="Q142" s="30">
        <v>19.210998500747404</v>
      </c>
      <c r="R142" s="30">
        <v>19.53576243458194</v>
      </c>
      <c r="S142" s="30">
        <v>19.88573492108673</v>
      </c>
      <c r="T142" s="30" t="str">
        <f t="shared" si="9"/>
        <v>N</v>
      </c>
      <c r="U142" s="30">
        <v>5</v>
      </c>
      <c r="V142" s="30">
        <v>12.998810000000001</v>
      </c>
      <c r="W142" s="30" t="s">
        <v>19</v>
      </c>
    </row>
    <row r="143" spans="1:24" x14ac:dyDescent="0.25">
      <c r="A143" s="38"/>
      <c r="B143" s="37"/>
      <c r="C143" s="28"/>
      <c r="D143" s="28"/>
      <c r="E143" s="40"/>
      <c r="F143" s="28"/>
      <c r="G143" s="28"/>
      <c r="H143" s="40"/>
      <c r="I143" s="28"/>
      <c r="J143" s="28"/>
      <c r="K143" s="28"/>
      <c r="L143" s="28"/>
      <c r="M143" s="28"/>
      <c r="N143" s="29"/>
      <c r="O143" s="30"/>
      <c r="P143" s="30"/>
      <c r="Q143" s="30"/>
      <c r="R143" s="30"/>
      <c r="S143" s="30"/>
      <c r="T143" s="30"/>
      <c r="U143" s="30"/>
      <c r="V143" s="30"/>
      <c r="W143" s="30"/>
    </row>
    <row r="144" spans="1:24" x14ac:dyDescent="0.25">
      <c r="A144" s="38" t="s">
        <v>142</v>
      </c>
      <c r="B144" s="37" t="s">
        <v>16</v>
      </c>
      <c r="C144" s="28">
        <v>7.2414874949833345</v>
      </c>
      <c r="D144" s="28">
        <v>7.0583</v>
      </c>
      <c r="E144" s="40">
        <v>43119</v>
      </c>
      <c r="F144" s="28">
        <v>8.8089999999999993</v>
      </c>
      <c r="G144" s="28">
        <v>8.7140000000000004</v>
      </c>
      <c r="H144" s="40">
        <v>42975</v>
      </c>
      <c r="I144" s="28">
        <v>5.5256607264760973</v>
      </c>
      <c r="J144" s="28">
        <v>12.5</v>
      </c>
      <c r="K144" s="28">
        <v>17.2</v>
      </c>
      <c r="L144" s="28">
        <v>0</v>
      </c>
      <c r="M144" s="28">
        <v>12.5</v>
      </c>
      <c r="N144" s="29">
        <v>0.97470305719505268</v>
      </c>
      <c r="O144" s="30">
        <v>8.1494520593926101</v>
      </c>
      <c r="P144" s="30">
        <v>8.4058345216587576</v>
      </c>
      <c r="Q144" s="30">
        <v>8.6868684063056296</v>
      </c>
      <c r="R144" s="30">
        <v>8.7941473158117773</v>
      </c>
      <c r="S144" s="30">
        <v>8.8992723622341892</v>
      </c>
      <c r="T144" s="30" t="str">
        <f>IF(S144&gt;K144,"Y","N")</f>
        <v>N</v>
      </c>
      <c r="U144" s="30">
        <v>5</v>
      </c>
      <c r="V144" s="30">
        <v>3.1994799999999994</v>
      </c>
      <c r="W144" s="30" t="s">
        <v>19</v>
      </c>
    </row>
    <row r="145" spans="1:23" x14ac:dyDescent="0.25">
      <c r="A145" s="38" t="s">
        <v>143</v>
      </c>
      <c r="B145" s="37" t="s">
        <v>16</v>
      </c>
      <c r="C145" s="28">
        <v>1.7090145318282111</v>
      </c>
      <c r="D145" s="28">
        <v>1.6577440958733647</v>
      </c>
      <c r="E145" s="40">
        <v>43129</v>
      </c>
      <c r="F145" s="28">
        <v>2.81</v>
      </c>
      <c r="G145" s="28">
        <v>2.58</v>
      </c>
      <c r="H145" s="40">
        <v>42951</v>
      </c>
      <c r="I145" s="28">
        <v>2.1295501176186886</v>
      </c>
      <c r="J145" s="28">
        <v>3</v>
      </c>
      <c r="K145" s="28">
        <v>3.9000000000000004</v>
      </c>
      <c r="L145" s="28">
        <v>2.25</v>
      </c>
      <c r="M145" s="28">
        <v>3</v>
      </c>
      <c r="N145" s="29">
        <v>0.97</v>
      </c>
      <c r="O145" s="30">
        <v>1.8412466311039031</v>
      </c>
      <c r="P145" s="30">
        <v>1.8471002768225144</v>
      </c>
      <c r="Q145" s="30">
        <v>1.8603658985087992</v>
      </c>
      <c r="R145" s="30">
        <v>1.8792328676627195</v>
      </c>
      <c r="S145" s="30">
        <v>1.9004775813354742</v>
      </c>
      <c r="T145" s="30" t="str">
        <f>IF(S145&gt;K145,"Y","N")</f>
        <v>N</v>
      </c>
      <c r="U145" s="30">
        <v>5</v>
      </c>
      <c r="V145" s="30">
        <v>0.91689999999999994</v>
      </c>
      <c r="W145" s="30" t="s">
        <v>19</v>
      </c>
    </row>
    <row r="146" spans="1:23" x14ac:dyDescent="0.25">
      <c r="A146" s="38" t="s">
        <v>144</v>
      </c>
      <c r="B146" s="37" t="s">
        <v>16</v>
      </c>
      <c r="C146" s="28">
        <v>6.1167506815301866</v>
      </c>
      <c r="D146" s="28">
        <v>6.1052999999999997</v>
      </c>
      <c r="E146" s="40">
        <v>43119</v>
      </c>
      <c r="F146" s="28">
        <v>7.6890000000000001</v>
      </c>
      <c r="G146" s="28">
        <v>7.6890000000000001</v>
      </c>
      <c r="H146" s="40">
        <v>42892</v>
      </c>
      <c r="I146" s="28">
        <v>6.4864549779887213</v>
      </c>
      <c r="J146" s="28">
        <v>10</v>
      </c>
      <c r="K146" s="28">
        <v>12.580828651685392</v>
      </c>
      <c r="L146" s="28">
        <v>7.1</v>
      </c>
      <c r="M146" s="28">
        <v>5.1206179775280898</v>
      </c>
      <c r="N146" s="29">
        <v>0.99812797968621425</v>
      </c>
      <c r="O146" s="30">
        <v>6.5880153906365617</v>
      </c>
      <c r="P146" s="30">
        <v>6.7292213635676053</v>
      </c>
      <c r="Q146" s="30">
        <v>6.8095382627166199</v>
      </c>
      <c r="R146" s="30">
        <v>6.9242839737487474</v>
      </c>
      <c r="S146" s="30">
        <v>7.0459038789419797</v>
      </c>
      <c r="T146" s="30" t="str">
        <f>IF(S146&gt;K146,"Y","N")</f>
        <v>N</v>
      </c>
      <c r="U146" s="30">
        <v>5</v>
      </c>
      <c r="V146" s="30">
        <v>3.3494299999999999</v>
      </c>
      <c r="W146" s="30" t="s">
        <v>19</v>
      </c>
    </row>
    <row r="147" spans="1:23" x14ac:dyDescent="0.25">
      <c r="A147" s="36" t="s">
        <v>145</v>
      </c>
      <c r="B147" s="37" t="s">
        <v>16</v>
      </c>
      <c r="C147" s="28">
        <v>15.776327202489178</v>
      </c>
      <c r="D147" s="28">
        <v>15.41</v>
      </c>
      <c r="E147" s="40">
        <v>43119</v>
      </c>
      <c r="F147" s="28">
        <v>19.542999999999999</v>
      </c>
      <c r="G147" s="28">
        <v>19.170000000000002</v>
      </c>
      <c r="H147" s="40">
        <v>42975</v>
      </c>
      <c r="I147" s="28">
        <v>39.700000000000003</v>
      </c>
      <c r="J147" s="28">
        <v>25</v>
      </c>
      <c r="K147" s="28">
        <v>31.4</v>
      </c>
      <c r="L147" s="28">
        <v>0</v>
      </c>
      <c r="M147" s="28">
        <v>25</v>
      </c>
      <c r="N147" s="29">
        <v>0.97677994391296741</v>
      </c>
      <c r="O147" s="30">
        <v>16.720208669663897</v>
      </c>
      <c r="P147" s="30">
        <v>16.952864695369389</v>
      </c>
      <c r="Q147" s="30">
        <v>17.019751498499463</v>
      </c>
      <c r="R147" s="30">
        <v>17.150903996791538</v>
      </c>
      <c r="S147" s="30">
        <v>17.293639194986461</v>
      </c>
      <c r="T147" s="30" t="str">
        <f>IF(S147&gt;K147,"Y","N")</f>
        <v>N</v>
      </c>
      <c r="U147" s="30">
        <v>10</v>
      </c>
      <c r="V147" s="30">
        <v>7.4658099999999994</v>
      </c>
      <c r="W147" s="30" t="s">
        <v>19</v>
      </c>
    </row>
    <row r="148" spans="1:23" x14ac:dyDescent="0.25">
      <c r="A148" s="38" t="s">
        <v>146</v>
      </c>
      <c r="B148" s="37" t="s">
        <v>16</v>
      </c>
      <c r="C148" s="28">
        <v>4.3800769456711608</v>
      </c>
      <c r="D148" s="28">
        <v>4.2162000000000006</v>
      </c>
      <c r="E148" s="40">
        <v>43119</v>
      </c>
      <c r="F148" s="28" t="s">
        <v>19</v>
      </c>
      <c r="G148" s="28" t="s">
        <v>19</v>
      </c>
      <c r="H148" s="40" t="s">
        <v>19</v>
      </c>
      <c r="I148" s="28">
        <v>4.694701599627539</v>
      </c>
      <c r="J148" s="28">
        <v>12.5</v>
      </c>
      <c r="K148" s="28">
        <v>17.2</v>
      </c>
      <c r="L148" s="28">
        <v>9.1999999999999993</v>
      </c>
      <c r="M148" s="28">
        <v>12.5</v>
      </c>
      <c r="N148" s="29">
        <v>0.96258582949481741</v>
      </c>
      <c r="O148" s="30">
        <v>4.480824569042027</v>
      </c>
      <c r="P148" s="30">
        <v>4.4777196921854348</v>
      </c>
      <c r="Q148" s="30">
        <v>4.4810474012751493</v>
      </c>
      <c r="R148" s="30">
        <v>4.4900124709797078</v>
      </c>
      <c r="S148" s="30">
        <v>4.5041753159835496</v>
      </c>
      <c r="T148" s="30" t="str">
        <f>IF(S148&gt;K148,"Y","N")</f>
        <v>N</v>
      </c>
      <c r="U148" s="30">
        <v>5</v>
      </c>
      <c r="V148" s="30">
        <v>3.4458800000000003</v>
      </c>
      <c r="W148" s="30" t="s">
        <v>19</v>
      </c>
    </row>
    <row r="149" spans="1:23" x14ac:dyDescent="0.25">
      <c r="A149" s="38"/>
      <c r="B149" s="37"/>
      <c r="C149" s="28"/>
      <c r="D149" s="28"/>
      <c r="E149" s="40"/>
      <c r="F149" s="28"/>
      <c r="G149" s="28"/>
      <c r="H149" s="40"/>
      <c r="I149" s="28"/>
      <c r="J149" s="28"/>
      <c r="K149" s="28"/>
      <c r="L149" s="28"/>
      <c r="M149" s="28"/>
      <c r="N149" s="29"/>
      <c r="O149" s="30"/>
      <c r="P149" s="30"/>
      <c r="Q149" s="30"/>
      <c r="R149" s="30"/>
      <c r="S149" s="30"/>
      <c r="T149" s="30"/>
      <c r="U149" s="30"/>
      <c r="V149" s="30"/>
      <c r="W149" s="30"/>
    </row>
    <row r="150" spans="1:23" x14ac:dyDescent="0.25">
      <c r="A150" s="38" t="s">
        <v>147</v>
      </c>
      <c r="B150" s="37" t="s">
        <v>16</v>
      </c>
      <c r="C150" s="28">
        <v>5.0990038419283428</v>
      </c>
      <c r="D150" s="28">
        <v>4.8817000000000004</v>
      </c>
      <c r="E150" s="40">
        <v>43119</v>
      </c>
      <c r="F150" s="28">
        <v>4.6130000000000004</v>
      </c>
      <c r="G150" s="28">
        <v>4.5229999999999997</v>
      </c>
      <c r="H150" s="40">
        <v>42951</v>
      </c>
      <c r="I150" s="28">
        <v>5.78</v>
      </c>
      <c r="J150" s="28">
        <v>5</v>
      </c>
      <c r="K150" s="28">
        <v>6.8</v>
      </c>
      <c r="L150" s="28">
        <v>0</v>
      </c>
      <c r="M150" s="28">
        <v>5</v>
      </c>
      <c r="N150" s="29">
        <v>0.95738307938866696</v>
      </c>
      <c r="O150" s="30">
        <v>5.2943671950960587</v>
      </c>
      <c r="P150" s="30">
        <v>5.3295215707797281</v>
      </c>
      <c r="Q150" s="30">
        <v>5.4004594066240994</v>
      </c>
      <c r="R150" s="30">
        <v>5.4538626142240929</v>
      </c>
      <c r="S150" s="30">
        <v>5.5142247296136553</v>
      </c>
      <c r="T150" s="30" t="str">
        <f t="shared" ref="T150:T155" si="10">IF(S150&gt;K150,"Y","N")</f>
        <v>N</v>
      </c>
      <c r="U150" s="30">
        <v>7</v>
      </c>
      <c r="V150" s="30">
        <v>2.5683000000000002</v>
      </c>
      <c r="W150" s="30" t="s">
        <v>19</v>
      </c>
    </row>
    <row r="151" spans="1:23" x14ac:dyDescent="0.25">
      <c r="A151" s="38" t="s">
        <v>148</v>
      </c>
      <c r="B151" s="37" t="s">
        <v>16</v>
      </c>
      <c r="C151" s="28">
        <v>5.6465707619758021</v>
      </c>
      <c r="D151" s="28">
        <v>5.3500999999999994</v>
      </c>
      <c r="E151" s="40">
        <v>43118</v>
      </c>
      <c r="F151" s="28">
        <v>4.2750000000000004</v>
      </c>
      <c r="G151" s="28">
        <v>4.1980000000000004</v>
      </c>
      <c r="H151" s="40">
        <v>42951</v>
      </c>
      <c r="I151" s="28">
        <v>5.9159524810802733</v>
      </c>
      <c r="J151" s="28">
        <v>5</v>
      </c>
      <c r="K151" s="28">
        <v>6.5</v>
      </c>
      <c r="L151" s="28">
        <v>3.75</v>
      </c>
      <c r="M151" s="28">
        <v>3.8</v>
      </c>
      <c r="N151" s="29">
        <v>0.94749543139134162</v>
      </c>
      <c r="O151" s="30">
        <v>5.9664457179803305</v>
      </c>
      <c r="P151" s="30">
        <v>6.0724840673936713</v>
      </c>
      <c r="Q151" s="30">
        <v>6.1000322042922761</v>
      </c>
      <c r="R151" s="30">
        <v>6.1321900958092126</v>
      </c>
      <c r="S151" s="30">
        <v>6.1175413287649842</v>
      </c>
      <c r="T151" s="30" t="str">
        <f t="shared" si="10"/>
        <v>N</v>
      </c>
      <c r="U151" s="30">
        <v>5</v>
      </c>
      <c r="V151" s="30">
        <v>4.6325200000000004</v>
      </c>
      <c r="W151" s="30" t="s">
        <v>19</v>
      </c>
    </row>
    <row r="152" spans="1:23" x14ac:dyDescent="0.25">
      <c r="A152" s="38" t="s">
        <v>149</v>
      </c>
      <c r="B152" s="37" t="s">
        <v>16</v>
      </c>
      <c r="C152" s="28">
        <v>9.9197088934101281</v>
      </c>
      <c r="D152" s="28">
        <v>9.8317999999999994</v>
      </c>
      <c r="E152" s="40">
        <v>43118</v>
      </c>
      <c r="F152" s="28">
        <v>8.0030000000000001</v>
      </c>
      <c r="G152" s="28">
        <v>8</v>
      </c>
      <c r="H152" s="40">
        <v>42919</v>
      </c>
      <c r="I152" s="28">
        <v>11.65</v>
      </c>
      <c r="J152" s="28">
        <v>12.5</v>
      </c>
      <c r="K152" s="28">
        <v>16.7</v>
      </c>
      <c r="L152" s="28">
        <v>0</v>
      </c>
      <c r="M152" s="28">
        <v>12.5</v>
      </c>
      <c r="N152" s="29">
        <v>0.99113795632969348</v>
      </c>
      <c r="O152" s="30">
        <v>11.404639775319087</v>
      </c>
      <c r="P152" s="30">
        <v>11.630443087184686</v>
      </c>
      <c r="Q152" s="30">
        <v>11.744732780106922</v>
      </c>
      <c r="R152" s="30">
        <v>11.866532575547451</v>
      </c>
      <c r="S152" s="30">
        <v>11.996140996240619</v>
      </c>
      <c r="T152" s="30" t="str">
        <f t="shared" si="10"/>
        <v>N</v>
      </c>
      <c r="U152" s="30">
        <v>5</v>
      </c>
      <c r="V152" s="30">
        <v>5.7749499999999996</v>
      </c>
      <c r="W152" s="30" t="s">
        <v>19</v>
      </c>
    </row>
    <row r="153" spans="1:23" x14ac:dyDescent="0.25">
      <c r="A153" s="36" t="s">
        <v>150</v>
      </c>
      <c r="B153" s="37" t="s">
        <v>16</v>
      </c>
      <c r="C153" s="28">
        <v>3.7949629062745789</v>
      </c>
      <c r="D153" s="28">
        <v>3.4634999999999998</v>
      </c>
      <c r="E153" s="40">
        <v>43154</v>
      </c>
      <c r="F153" s="28">
        <v>2.2490000000000001</v>
      </c>
      <c r="G153" s="28">
        <v>2.0350000000000001</v>
      </c>
      <c r="H153" s="40">
        <v>42908</v>
      </c>
      <c r="I153" s="28">
        <v>3.8512516063552447</v>
      </c>
      <c r="J153" s="28">
        <v>5</v>
      </c>
      <c r="K153" s="28">
        <v>6.5</v>
      </c>
      <c r="L153" s="28">
        <v>3.75</v>
      </c>
      <c r="M153" s="28">
        <v>3.8</v>
      </c>
      <c r="N153" s="29">
        <v>0.91265714199036319</v>
      </c>
      <c r="O153" s="30">
        <v>4.0626544572201624</v>
      </c>
      <c r="P153" s="30">
        <v>4.1864601302367381</v>
      </c>
      <c r="Q153" s="30">
        <v>4.2696620727206902</v>
      </c>
      <c r="R153" s="30">
        <v>4.3277643489935649</v>
      </c>
      <c r="S153" s="30">
        <v>4.388592277426695</v>
      </c>
      <c r="T153" s="30" t="str">
        <f t="shared" si="10"/>
        <v>N</v>
      </c>
      <c r="U153" s="30">
        <v>5</v>
      </c>
      <c r="V153" s="30">
        <v>1.0883399999999999</v>
      </c>
      <c r="W153" s="30" t="s">
        <v>19</v>
      </c>
    </row>
    <row r="154" spans="1:23" x14ac:dyDescent="0.25">
      <c r="A154" s="38" t="s">
        <v>151</v>
      </c>
      <c r="B154" s="37" t="s">
        <v>16</v>
      </c>
      <c r="C154" s="28">
        <v>3.8438957842272465</v>
      </c>
      <c r="D154" s="28">
        <v>3.5853999999999999</v>
      </c>
      <c r="E154" s="40">
        <v>43127</v>
      </c>
      <c r="F154" s="28">
        <v>1.925</v>
      </c>
      <c r="G154" s="28">
        <v>1.8819999999999999</v>
      </c>
      <c r="H154" s="40">
        <v>42907</v>
      </c>
      <c r="I154" s="28">
        <v>2.8390969168880442</v>
      </c>
      <c r="J154" s="28">
        <v>5</v>
      </c>
      <c r="K154" s="28">
        <v>6.5</v>
      </c>
      <c r="L154" s="28">
        <v>3.75</v>
      </c>
      <c r="M154" s="28">
        <v>3.8557798165137607</v>
      </c>
      <c r="N154" s="29">
        <v>0.93275161483619329</v>
      </c>
      <c r="O154" s="30">
        <v>3.8546304947796188</v>
      </c>
      <c r="P154" s="30">
        <v>3.8864133885638843</v>
      </c>
      <c r="Q154" s="30">
        <v>3.9184439703135983</v>
      </c>
      <c r="R154" s="30">
        <v>3.9538605465830758</v>
      </c>
      <c r="S154" s="30">
        <v>3.9933018244473812</v>
      </c>
      <c r="T154" s="30" t="str">
        <f t="shared" si="10"/>
        <v>N</v>
      </c>
      <c r="U154" s="30">
        <v>5</v>
      </c>
      <c r="V154" s="30">
        <v>1.6597200000000001</v>
      </c>
      <c r="W154" s="30" t="s">
        <v>19</v>
      </c>
    </row>
    <row r="155" spans="1:23" x14ac:dyDescent="0.25">
      <c r="A155" s="38" t="s">
        <v>152</v>
      </c>
      <c r="B155" s="37" t="s">
        <v>16</v>
      </c>
      <c r="C155" s="28">
        <v>22.668182547350373</v>
      </c>
      <c r="D155" s="28">
        <v>22.64</v>
      </c>
      <c r="E155" s="40">
        <v>43118</v>
      </c>
      <c r="F155" s="28">
        <v>19.559999999999999</v>
      </c>
      <c r="G155" s="28">
        <v>19.5</v>
      </c>
      <c r="H155" s="40">
        <v>42950</v>
      </c>
      <c r="I155" s="28">
        <v>5.6977712812150347</v>
      </c>
      <c r="J155" s="28">
        <v>64</v>
      </c>
      <c r="K155" s="28">
        <v>72.39</v>
      </c>
      <c r="L155" s="28">
        <v>38.1</v>
      </c>
      <c r="M155" s="28">
        <v>64</v>
      </c>
      <c r="N155" s="29">
        <v>0.99875673546869048</v>
      </c>
      <c r="O155" s="30">
        <v>24.325478131253554</v>
      </c>
      <c r="P155" s="30">
        <v>24.969627615019593</v>
      </c>
      <c r="Q155" s="30">
        <v>25.440298577296712</v>
      </c>
      <c r="R155" s="30">
        <v>25.918400423369768</v>
      </c>
      <c r="S155" s="30">
        <v>26.393596030420575</v>
      </c>
      <c r="T155" s="30" t="str">
        <f t="shared" si="10"/>
        <v>N</v>
      </c>
      <c r="U155" s="30">
        <v>7</v>
      </c>
      <c r="V155" s="30">
        <v>12.573919999999999</v>
      </c>
      <c r="W155" s="30" t="s">
        <v>19</v>
      </c>
    </row>
    <row r="156" spans="1:23" x14ac:dyDescent="0.25">
      <c r="A156" s="38" t="s">
        <v>25</v>
      </c>
      <c r="B156" s="37"/>
      <c r="C156" s="28"/>
      <c r="D156" s="28"/>
      <c r="E156" s="40"/>
      <c r="F156" s="28"/>
      <c r="G156" s="28"/>
      <c r="H156" s="40"/>
      <c r="I156" s="28"/>
      <c r="J156" s="28"/>
      <c r="K156" s="28"/>
      <c r="L156" s="28"/>
      <c r="M156" s="28"/>
      <c r="N156" s="29"/>
      <c r="O156" s="30"/>
      <c r="P156" s="30"/>
      <c r="Q156" s="30"/>
      <c r="R156" s="30"/>
      <c r="S156" s="30"/>
      <c r="T156" s="30"/>
      <c r="U156" s="30"/>
      <c r="V156" s="30"/>
      <c r="W156" s="30"/>
    </row>
    <row r="157" spans="1:23" x14ac:dyDescent="0.25">
      <c r="A157" s="18" t="s">
        <v>153</v>
      </c>
      <c r="B157" s="19" t="s">
        <v>16</v>
      </c>
      <c r="C157" s="20">
        <v>18.505296025192354</v>
      </c>
      <c r="D157" s="20">
        <v>17.891300000000001</v>
      </c>
      <c r="E157" s="42">
        <v>43138</v>
      </c>
      <c r="F157" s="20"/>
      <c r="G157" s="20"/>
      <c r="H157" s="22"/>
      <c r="I157" s="23"/>
      <c r="J157" s="20">
        <v>50</v>
      </c>
      <c r="K157" s="20">
        <v>53.9</v>
      </c>
      <c r="L157" s="20">
        <v>31.5</v>
      </c>
      <c r="M157" s="20">
        <v>50</v>
      </c>
      <c r="N157" s="23">
        <v>0.96682052400801999</v>
      </c>
      <c r="O157" s="20">
        <v>18.952828209942325</v>
      </c>
      <c r="P157" s="20">
        <v>19.105469001139827</v>
      </c>
      <c r="Q157" s="20">
        <v>19.099701972068029</v>
      </c>
      <c r="R157" s="20">
        <v>19.213676783260947</v>
      </c>
      <c r="S157" s="20">
        <v>19.329601715254636</v>
      </c>
      <c r="T157" s="20"/>
      <c r="U157" s="20"/>
      <c r="V157" s="20">
        <v>10.681639999999998</v>
      </c>
      <c r="W157" s="20"/>
    </row>
    <row r="158" spans="1:23" x14ac:dyDescent="0.25">
      <c r="A158" s="38" t="s">
        <v>154</v>
      </c>
      <c r="B158" s="37" t="s">
        <v>16</v>
      </c>
      <c r="C158" s="28">
        <v>7.157109084679373</v>
      </c>
      <c r="D158" s="28">
        <v>6.9146000000000001</v>
      </c>
      <c r="E158" s="40">
        <v>43138</v>
      </c>
      <c r="F158" s="28">
        <v>5.7530000000000001</v>
      </c>
      <c r="G158" s="28">
        <v>5.6379999999999999</v>
      </c>
      <c r="H158" s="40">
        <v>42964</v>
      </c>
      <c r="I158" s="28">
        <v>7.9290008191000263</v>
      </c>
      <c r="J158" s="28">
        <v>10</v>
      </c>
      <c r="K158" s="28">
        <v>12.8</v>
      </c>
      <c r="L158" s="28">
        <v>6.9</v>
      </c>
      <c r="M158" s="28">
        <v>10</v>
      </c>
      <c r="N158" s="29">
        <v>0.96611633526747664</v>
      </c>
      <c r="O158" s="30">
        <v>7.1747318491625869</v>
      </c>
      <c r="P158" s="30">
        <v>7.1398056010488631</v>
      </c>
      <c r="Q158" s="30">
        <v>7.1107027721440197</v>
      </c>
      <c r="R158" s="30">
        <v>7.1266147799774693</v>
      </c>
      <c r="S158" s="30">
        <v>7.1451271955073228</v>
      </c>
      <c r="T158" s="30" t="str">
        <f t="shared" ref="T158:T169" si="11">IF(S158&gt;K158,"Y","N")</f>
        <v>N</v>
      </c>
      <c r="U158" s="30">
        <v>9</v>
      </c>
      <c r="V158" s="30">
        <v>3.4434</v>
      </c>
      <c r="W158" s="30" t="s">
        <v>19</v>
      </c>
    </row>
    <row r="159" spans="1:23" x14ac:dyDescent="0.25">
      <c r="A159" s="38" t="s">
        <v>155</v>
      </c>
      <c r="B159" s="37" t="s">
        <v>15</v>
      </c>
      <c r="C159" s="28" t="s">
        <v>19</v>
      </c>
      <c r="D159" s="28" t="s">
        <v>19</v>
      </c>
      <c r="E159" s="40" t="s">
        <v>19</v>
      </c>
      <c r="F159" s="28" t="s">
        <v>19</v>
      </c>
      <c r="G159" s="28" t="s">
        <v>19</v>
      </c>
      <c r="H159" s="40" t="s">
        <v>19</v>
      </c>
      <c r="I159" s="28">
        <v>0</v>
      </c>
      <c r="J159" s="28">
        <v>0.3</v>
      </c>
      <c r="K159" s="28">
        <v>0.39</v>
      </c>
      <c r="L159" s="28">
        <v>0</v>
      </c>
      <c r="M159" s="28">
        <v>0.3</v>
      </c>
      <c r="N159" s="29">
        <v>0.96682052400801999</v>
      </c>
      <c r="O159" s="30">
        <v>0.29874072317780742</v>
      </c>
      <c r="P159" s="30">
        <v>0.29891243902269787</v>
      </c>
      <c r="Q159" s="30">
        <v>0.2990842535696705</v>
      </c>
      <c r="R159" s="30">
        <v>0.29925616687545908</v>
      </c>
      <c r="S159" s="30">
        <v>0.29942817899683011</v>
      </c>
      <c r="T159" s="30" t="str">
        <f t="shared" si="11"/>
        <v>N</v>
      </c>
      <c r="U159" s="30">
        <v>5</v>
      </c>
      <c r="V159" s="30">
        <v>7.2749999999999995E-2</v>
      </c>
      <c r="W159" s="30" t="s">
        <v>19</v>
      </c>
    </row>
    <row r="160" spans="1:23" x14ac:dyDescent="0.25">
      <c r="A160" s="38" t="s">
        <v>156</v>
      </c>
      <c r="B160" s="37" t="s">
        <v>16</v>
      </c>
      <c r="C160" s="28">
        <v>2.1436739490883401</v>
      </c>
      <c r="D160" s="28">
        <v>2.0129999999999999</v>
      </c>
      <c r="E160" s="40">
        <v>43138</v>
      </c>
      <c r="F160" s="28">
        <v>1.7889999999999999</v>
      </c>
      <c r="G160" s="28">
        <v>1.7390000000000001</v>
      </c>
      <c r="H160" s="40">
        <v>42975</v>
      </c>
      <c r="I160" s="28">
        <v>0</v>
      </c>
      <c r="J160" s="28">
        <v>3</v>
      </c>
      <c r="K160" s="28">
        <v>3.6</v>
      </c>
      <c r="L160" s="28">
        <v>0</v>
      </c>
      <c r="M160" s="28">
        <v>3</v>
      </c>
      <c r="N160" s="29">
        <v>0.93904205947741592</v>
      </c>
      <c r="O160" s="30">
        <v>2.3137741914004311</v>
      </c>
      <c r="P160" s="30">
        <v>2.3610051352744317</v>
      </c>
      <c r="Q160" s="30">
        <v>2.3620071997372132</v>
      </c>
      <c r="R160" s="30">
        <v>2.3871222155859511</v>
      </c>
      <c r="S160" s="30">
        <v>2.4117466441665347</v>
      </c>
      <c r="T160" s="30" t="str">
        <f t="shared" si="11"/>
        <v>N</v>
      </c>
      <c r="U160" s="30">
        <v>5</v>
      </c>
      <c r="V160" s="30">
        <v>1.6672199999999999</v>
      </c>
      <c r="W160" s="30" t="s">
        <v>19</v>
      </c>
    </row>
    <row r="161" spans="1:23" x14ac:dyDescent="0.25">
      <c r="A161" s="36" t="s">
        <v>157</v>
      </c>
      <c r="B161" s="37" t="s">
        <v>16</v>
      </c>
      <c r="C161" s="28">
        <v>0.47250346030478968</v>
      </c>
      <c r="D161" s="28">
        <v>0.45832835649564596</v>
      </c>
      <c r="E161" s="40">
        <v>43121</v>
      </c>
      <c r="F161" s="28">
        <v>0.371</v>
      </c>
      <c r="G161" s="28">
        <v>0.34200000000000003</v>
      </c>
      <c r="H161" s="40">
        <v>42943</v>
      </c>
      <c r="I161" s="28">
        <v>0</v>
      </c>
      <c r="J161" s="28">
        <v>0.47499999999999998</v>
      </c>
      <c r="K161" s="28">
        <v>0.61749999999999994</v>
      </c>
      <c r="L161" s="28">
        <v>0</v>
      </c>
      <c r="M161" s="28">
        <v>0.47499999999999998</v>
      </c>
      <c r="N161" s="29">
        <v>0.97</v>
      </c>
      <c r="O161" s="30">
        <v>0.48983612893979378</v>
      </c>
      <c r="P161" s="30">
        <v>0.49722181419320316</v>
      </c>
      <c r="Q161" s="30">
        <v>0.49955704229281167</v>
      </c>
      <c r="R161" s="30">
        <v>0.50355696552628137</v>
      </c>
      <c r="S161" s="30">
        <v>0.50755136890945107</v>
      </c>
      <c r="T161" s="30" t="str">
        <f t="shared" si="11"/>
        <v>N</v>
      </c>
      <c r="U161" s="30">
        <v>5</v>
      </c>
      <c r="V161" s="30">
        <v>0.20627999999999999</v>
      </c>
      <c r="W161" s="30" t="s">
        <v>19</v>
      </c>
    </row>
    <row r="162" spans="1:23" x14ac:dyDescent="0.25">
      <c r="A162" s="36" t="s">
        <v>158</v>
      </c>
      <c r="B162" s="37" t="s">
        <v>16</v>
      </c>
      <c r="C162" s="28">
        <v>0.14860995928940965</v>
      </c>
      <c r="D162" s="28">
        <v>0.14266556091783325</v>
      </c>
      <c r="E162" s="40">
        <v>43118</v>
      </c>
      <c r="F162" s="28">
        <v>0.17100000000000001</v>
      </c>
      <c r="G162" s="28">
        <v>0.158</v>
      </c>
      <c r="H162" s="40">
        <v>42968</v>
      </c>
      <c r="I162" s="28">
        <v>0</v>
      </c>
      <c r="J162" s="28">
        <v>0.5</v>
      </c>
      <c r="K162" s="28">
        <v>0.65</v>
      </c>
      <c r="L162" s="28">
        <v>0</v>
      </c>
      <c r="M162" s="28">
        <v>0.5</v>
      </c>
      <c r="N162" s="29">
        <v>0.96</v>
      </c>
      <c r="O162" s="30">
        <v>0.21330018427632277</v>
      </c>
      <c r="P162" s="30">
        <v>0.21466199887458706</v>
      </c>
      <c r="Q162" s="30">
        <v>0.21366214186846763</v>
      </c>
      <c r="R162" s="30">
        <v>0.21212171321349257</v>
      </c>
      <c r="S162" s="30">
        <v>0.21070811829598343</v>
      </c>
      <c r="T162" s="30" t="str">
        <f t="shared" si="11"/>
        <v>N</v>
      </c>
      <c r="U162" s="30">
        <v>5</v>
      </c>
      <c r="V162" s="30">
        <v>0.14382</v>
      </c>
      <c r="W162" s="30" t="s">
        <v>19</v>
      </c>
    </row>
    <row r="163" spans="1:23" x14ac:dyDescent="0.25">
      <c r="A163" s="36" t="s">
        <v>159</v>
      </c>
      <c r="B163" s="37" t="s">
        <v>15</v>
      </c>
      <c r="C163" s="28" t="s">
        <v>19</v>
      </c>
      <c r="D163" s="28" t="s">
        <v>19</v>
      </c>
      <c r="E163" s="40" t="s">
        <v>19</v>
      </c>
      <c r="F163" s="28" t="s">
        <v>19</v>
      </c>
      <c r="G163" s="28" t="s">
        <v>19</v>
      </c>
      <c r="H163" s="40" t="s">
        <v>19</v>
      </c>
      <c r="I163" s="28">
        <v>0</v>
      </c>
      <c r="J163" s="28">
        <v>0.3</v>
      </c>
      <c r="K163" s="28">
        <v>0.39</v>
      </c>
      <c r="L163" s="28">
        <v>0</v>
      </c>
      <c r="M163" s="28">
        <v>0.3</v>
      </c>
      <c r="N163" s="29">
        <v>0.96682052400801999</v>
      </c>
      <c r="O163" s="30">
        <v>0.35899999999999999</v>
      </c>
      <c r="P163" s="30">
        <v>0.36599999999999999</v>
      </c>
      <c r="Q163" s="30">
        <v>0.373</v>
      </c>
      <c r="R163" s="30">
        <v>0.38</v>
      </c>
      <c r="S163" s="30">
        <v>0.38800000000000001</v>
      </c>
      <c r="T163" s="30" t="str">
        <f t="shared" si="11"/>
        <v>N</v>
      </c>
      <c r="U163" s="30">
        <v>5</v>
      </c>
      <c r="V163" s="30">
        <v>0.23761000000000002</v>
      </c>
      <c r="W163" s="30" t="s">
        <v>19</v>
      </c>
    </row>
    <row r="164" spans="1:23" x14ac:dyDescent="0.25">
      <c r="A164" s="36" t="s">
        <v>160</v>
      </c>
      <c r="B164" s="37" t="s">
        <v>15</v>
      </c>
      <c r="C164" s="28" t="s">
        <v>19</v>
      </c>
      <c r="D164" s="28" t="s">
        <v>19</v>
      </c>
      <c r="E164" s="40" t="s">
        <v>19</v>
      </c>
      <c r="F164" s="28" t="s">
        <v>19</v>
      </c>
      <c r="G164" s="28" t="s">
        <v>19</v>
      </c>
      <c r="H164" s="40" t="s">
        <v>19</v>
      </c>
      <c r="I164" s="28">
        <v>0</v>
      </c>
      <c r="J164" s="28">
        <v>0.3</v>
      </c>
      <c r="K164" s="28">
        <v>0.39</v>
      </c>
      <c r="L164" s="28">
        <v>0</v>
      </c>
      <c r="M164" s="28">
        <v>0.3</v>
      </c>
      <c r="N164" s="29">
        <v>0.96682052400801999</v>
      </c>
      <c r="O164" s="30">
        <v>7.9664192847415313E-2</v>
      </c>
      <c r="P164" s="30">
        <v>7.9709983739386134E-2</v>
      </c>
      <c r="Q164" s="30">
        <v>7.9755800951912162E-2</v>
      </c>
      <c r="R164" s="30">
        <v>7.9801644500122448E-2</v>
      </c>
      <c r="S164" s="30">
        <v>7.9847514399154718E-2</v>
      </c>
      <c r="T164" s="30" t="str">
        <f t="shared" si="11"/>
        <v>N</v>
      </c>
      <c r="U164" s="30">
        <v>5</v>
      </c>
      <c r="V164" s="30">
        <v>1.864E-2</v>
      </c>
      <c r="W164" s="30" t="s">
        <v>19</v>
      </c>
    </row>
    <row r="165" spans="1:23" x14ac:dyDescent="0.25">
      <c r="A165" s="36" t="s">
        <v>161</v>
      </c>
      <c r="B165" s="37" t="s">
        <v>16</v>
      </c>
      <c r="C165" s="28">
        <v>0.50909527595529691</v>
      </c>
      <c r="D165" s="28">
        <v>0.49299999999999999</v>
      </c>
      <c r="E165" s="40">
        <v>43119</v>
      </c>
      <c r="F165" s="28">
        <v>0.50800000000000001</v>
      </c>
      <c r="G165" s="28">
        <v>0.505</v>
      </c>
      <c r="H165" s="40">
        <v>42916</v>
      </c>
      <c r="I165" s="28">
        <v>0</v>
      </c>
      <c r="J165" s="28">
        <v>1</v>
      </c>
      <c r="K165" s="28">
        <v>1.3</v>
      </c>
      <c r="L165" s="28">
        <v>0</v>
      </c>
      <c r="M165" s="28">
        <v>1</v>
      </c>
      <c r="N165" s="29">
        <v>0.96838455056355655</v>
      </c>
      <c r="O165" s="30">
        <v>0.50790863115313223</v>
      </c>
      <c r="P165" s="30">
        <v>0.5118723360568731</v>
      </c>
      <c r="Q165" s="30">
        <v>0.50801472163825312</v>
      </c>
      <c r="R165" s="30">
        <v>0.51178818032531714</v>
      </c>
      <c r="S165" s="30">
        <v>0.51555504541103947</v>
      </c>
      <c r="T165" s="30" t="str">
        <f t="shared" si="11"/>
        <v>N</v>
      </c>
      <c r="U165" s="30">
        <v>5</v>
      </c>
      <c r="V165" s="30">
        <v>0.34558</v>
      </c>
      <c r="W165" s="30" t="s">
        <v>19</v>
      </c>
    </row>
    <row r="166" spans="1:23" x14ac:dyDescent="0.25">
      <c r="A166" s="36" t="s">
        <v>162</v>
      </c>
      <c r="B166" s="37" t="s">
        <v>16</v>
      </c>
      <c r="C166" s="28">
        <v>2.6150695975442031</v>
      </c>
      <c r="D166" s="28">
        <v>2.5329999999999999</v>
      </c>
      <c r="E166" s="40">
        <v>43138</v>
      </c>
      <c r="F166" s="28">
        <v>2.37</v>
      </c>
      <c r="G166" s="28">
        <v>2.3610000000000002</v>
      </c>
      <c r="H166" s="40">
        <v>42931</v>
      </c>
      <c r="I166" s="28">
        <v>3.335911149258985</v>
      </c>
      <c r="J166" s="28">
        <v>3</v>
      </c>
      <c r="K166" s="28">
        <v>3.9000000000000004</v>
      </c>
      <c r="L166" s="28">
        <v>0</v>
      </c>
      <c r="M166" s="28">
        <v>3</v>
      </c>
      <c r="N166" s="29">
        <v>0.96861666793829337</v>
      </c>
      <c r="O166" s="30">
        <v>2.5994103567394244</v>
      </c>
      <c r="P166" s="30">
        <v>2.6302656820327952</v>
      </c>
      <c r="Q166" s="30">
        <v>2.6131027237652287</v>
      </c>
      <c r="R166" s="30">
        <v>2.6368110310386936</v>
      </c>
      <c r="S166" s="30">
        <v>2.6602818508041941</v>
      </c>
      <c r="T166" s="30" t="str">
        <f t="shared" si="11"/>
        <v>N</v>
      </c>
      <c r="U166" s="30">
        <v>5</v>
      </c>
      <c r="V166" s="30">
        <v>1.6574699999999998</v>
      </c>
      <c r="W166" s="30" t="s">
        <v>19</v>
      </c>
    </row>
    <row r="167" spans="1:23" x14ac:dyDescent="0.25">
      <c r="A167" s="36" t="s">
        <v>163</v>
      </c>
      <c r="B167" s="37" t="s">
        <v>16</v>
      </c>
      <c r="C167" s="28">
        <v>2.3606120456356225</v>
      </c>
      <c r="D167" s="28">
        <v>2.2661875638101976</v>
      </c>
      <c r="E167" s="40">
        <v>43119</v>
      </c>
      <c r="F167" s="28">
        <v>2.4</v>
      </c>
      <c r="G167" s="28">
        <v>2.2000000000000002</v>
      </c>
      <c r="H167" s="40">
        <v>42888</v>
      </c>
      <c r="I167" s="28">
        <v>2.2632663051080129</v>
      </c>
      <c r="J167" s="28">
        <v>2</v>
      </c>
      <c r="K167" s="28">
        <v>2.6</v>
      </c>
      <c r="L167" s="28">
        <v>0</v>
      </c>
      <c r="M167" s="28">
        <v>2</v>
      </c>
      <c r="N167" s="29">
        <v>0.96</v>
      </c>
      <c r="O167" s="30">
        <v>2.5387860531093871</v>
      </c>
      <c r="P167" s="30">
        <v>2.5424495506122926</v>
      </c>
      <c r="Q167" s="30">
        <v>2.5122093409803812</v>
      </c>
      <c r="R167" s="30">
        <v>2.5184761719979605</v>
      </c>
      <c r="S167" s="30">
        <v>2.5246852196496374</v>
      </c>
      <c r="T167" s="30" t="str">
        <f t="shared" si="11"/>
        <v>N</v>
      </c>
      <c r="U167" s="30">
        <v>5</v>
      </c>
      <c r="V167" s="30">
        <v>1.2796400000000001</v>
      </c>
      <c r="W167" s="30" t="s">
        <v>19</v>
      </c>
    </row>
    <row r="168" spans="1:23" x14ac:dyDescent="0.25">
      <c r="A168" s="36" t="s">
        <v>164</v>
      </c>
      <c r="B168" s="37" t="s">
        <v>16</v>
      </c>
      <c r="C168" s="28">
        <v>0.95643845593953403</v>
      </c>
      <c r="D168" s="28">
        <v>0.92774530226134799</v>
      </c>
      <c r="E168" s="40">
        <v>43119</v>
      </c>
      <c r="F168" s="28">
        <v>0.47399999999999998</v>
      </c>
      <c r="G168" s="28">
        <v>0.436</v>
      </c>
      <c r="H168" s="40">
        <v>42961</v>
      </c>
      <c r="I168" s="28">
        <v>0</v>
      </c>
      <c r="J168" s="28">
        <v>1</v>
      </c>
      <c r="K168" s="28">
        <v>1.3</v>
      </c>
      <c r="L168" s="28">
        <v>0</v>
      </c>
      <c r="M168" s="28">
        <v>1</v>
      </c>
      <c r="N168" s="29">
        <v>0.97</v>
      </c>
      <c r="O168" s="30">
        <v>1.03274178667377</v>
      </c>
      <c r="P168" s="30">
        <v>1.0358365308773156</v>
      </c>
      <c r="Q168" s="30">
        <v>1.0378814939017393</v>
      </c>
      <c r="R168" s="30">
        <v>1.0384024516633878</v>
      </c>
      <c r="S168" s="30">
        <v>1.0392991292436093</v>
      </c>
      <c r="T168" s="30" t="str">
        <f t="shared" si="11"/>
        <v>N</v>
      </c>
      <c r="U168" s="30">
        <v>5</v>
      </c>
      <c r="V168" s="30">
        <v>0.48548000000000002</v>
      </c>
      <c r="W168" s="30" t="s">
        <v>19</v>
      </c>
    </row>
    <row r="169" spans="1:23" x14ac:dyDescent="0.25">
      <c r="A169" s="36" t="s">
        <v>165</v>
      </c>
      <c r="B169" s="37" t="s">
        <v>15</v>
      </c>
      <c r="C169" s="28" t="s">
        <v>19</v>
      </c>
      <c r="D169" s="28" t="s">
        <v>19</v>
      </c>
      <c r="E169" s="40" t="s">
        <v>19</v>
      </c>
      <c r="F169" s="28" t="s">
        <v>19</v>
      </c>
      <c r="G169" s="28" t="s">
        <v>19</v>
      </c>
      <c r="H169" s="40" t="s">
        <v>19</v>
      </c>
      <c r="I169" s="28">
        <v>0</v>
      </c>
      <c r="J169" s="28">
        <v>0.15</v>
      </c>
      <c r="K169" s="28">
        <v>0.19500000000000001</v>
      </c>
      <c r="L169" s="28">
        <v>0</v>
      </c>
      <c r="M169" s="28">
        <v>0.15</v>
      </c>
      <c r="N169" s="29">
        <v>0.96682052400801999</v>
      </c>
      <c r="O169" s="39">
        <v>0.30869874728373436</v>
      </c>
      <c r="P169" s="39">
        <v>0.3088761869901212</v>
      </c>
      <c r="Q169" s="39">
        <v>0.3090537286886596</v>
      </c>
      <c r="R169" s="39">
        <v>0.30923137243797444</v>
      </c>
      <c r="S169" s="39">
        <v>0.30940911829672452</v>
      </c>
      <c r="T169" s="39" t="str">
        <f t="shared" si="11"/>
        <v>Y</v>
      </c>
      <c r="U169" s="30">
        <v>5</v>
      </c>
      <c r="V169" s="30">
        <v>0.19083</v>
      </c>
      <c r="W169" s="30" t="s">
        <v>19</v>
      </c>
    </row>
    <row r="170" spans="1:23" x14ac:dyDescent="0.25">
      <c r="A170" s="36"/>
      <c r="B170" s="37"/>
      <c r="C170" s="28"/>
      <c r="D170" s="28"/>
      <c r="E170" s="40"/>
      <c r="F170" s="28"/>
      <c r="G170" s="28"/>
      <c r="H170" s="40"/>
      <c r="I170" s="28"/>
      <c r="J170" s="28"/>
      <c r="K170" s="28"/>
      <c r="L170" s="28"/>
      <c r="M170" s="28"/>
      <c r="N170" s="29"/>
      <c r="O170" s="30"/>
      <c r="P170" s="30"/>
      <c r="Q170" s="30"/>
      <c r="R170" s="30"/>
      <c r="S170" s="30"/>
      <c r="T170" s="30"/>
      <c r="U170" s="30"/>
      <c r="V170" s="30"/>
      <c r="W170" s="30"/>
    </row>
    <row r="171" spans="1:23" x14ac:dyDescent="0.25">
      <c r="A171" s="18" t="s">
        <v>166</v>
      </c>
      <c r="B171" s="19" t="s">
        <v>16</v>
      </c>
      <c r="C171" s="20">
        <v>1.3771134920550303</v>
      </c>
      <c r="D171" s="20">
        <v>1.3611</v>
      </c>
      <c r="E171" s="42">
        <v>43128</v>
      </c>
      <c r="F171" s="20"/>
      <c r="G171" s="20"/>
      <c r="H171" s="22"/>
      <c r="I171" s="23"/>
      <c r="J171" s="20">
        <v>3</v>
      </c>
      <c r="K171" s="20">
        <v>3</v>
      </c>
      <c r="L171" s="20">
        <v>0</v>
      </c>
      <c r="M171" s="20">
        <v>3</v>
      </c>
      <c r="N171" s="23">
        <v>0.98837169765061716</v>
      </c>
      <c r="O171" s="20">
        <v>1.6455280176819302</v>
      </c>
      <c r="P171" s="20">
        <v>1.6383594197820992</v>
      </c>
      <c r="Q171" s="20">
        <v>1.6466093589408712</v>
      </c>
      <c r="R171" s="20">
        <v>1.6608516125566379</v>
      </c>
      <c r="S171" s="20">
        <v>1.676115592494227</v>
      </c>
      <c r="T171" s="20"/>
      <c r="U171" s="20"/>
      <c r="V171" s="20">
        <v>1.03424</v>
      </c>
      <c r="W171" s="20" t="s">
        <v>19</v>
      </c>
    </row>
    <row r="172" spans="1:23" x14ac:dyDescent="0.25">
      <c r="A172" s="38" t="s">
        <v>25</v>
      </c>
      <c r="B172" s="37"/>
      <c r="C172" s="28"/>
      <c r="D172" s="28"/>
      <c r="E172" s="40"/>
      <c r="F172" s="28"/>
      <c r="G172" s="28"/>
      <c r="H172" s="40"/>
      <c r="I172" s="28"/>
      <c r="J172" s="28"/>
      <c r="K172" s="28"/>
      <c r="L172" s="28"/>
      <c r="M172" s="28"/>
      <c r="N172" s="29"/>
      <c r="O172" s="30"/>
      <c r="P172" s="30"/>
      <c r="Q172" s="30"/>
      <c r="R172" s="30"/>
      <c r="S172" s="30"/>
      <c r="T172" s="30"/>
      <c r="U172" s="30"/>
      <c r="V172" s="30"/>
      <c r="W172" s="30"/>
    </row>
    <row r="173" spans="1:23" x14ac:dyDescent="0.25">
      <c r="A173" s="43" t="s">
        <v>167</v>
      </c>
      <c r="B173" s="43"/>
      <c r="C173" s="44"/>
      <c r="D173" s="44"/>
      <c r="E173" s="44"/>
      <c r="F173" s="44"/>
      <c r="G173" s="44"/>
      <c r="H173" s="44"/>
      <c r="I173" s="44"/>
      <c r="J173" s="44"/>
      <c r="K173" s="44"/>
      <c r="L173" s="43"/>
      <c r="M173" s="43"/>
      <c r="N173" s="17"/>
      <c r="O173" s="44"/>
      <c r="P173" s="44"/>
      <c r="Q173" s="44"/>
      <c r="R173" s="44"/>
      <c r="S173" s="44"/>
      <c r="T173" s="44"/>
      <c r="U173" s="44"/>
      <c r="V173" s="44"/>
      <c r="W173" s="44"/>
    </row>
    <row r="174" spans="1:23" x14ac:dyDescent="0.25">
      <c r="A174" s="18" t="s">
        <v>168</v>
      </c>
      <c r="B174" s="19" t="s">
        <v>16</v>
      </c>
      <c r="C174" s="20">
        <v>65.435308825893074</v>
      </c>
      <c r="D174" s="20">
        <v>63.454499999999996</v>
      </c>
      <c r="E174" s="42">
        <v>43061</v>
      </c>
      <c r="F174" s="20"/>
      <c r="G174" s="20"/>
      <c r="H174" s="22"/>
      <c r="I174" s="23"/>
      <c r="J174" s="20">
        <v>240</v>
      </c>
      <c r="K174" s="20">
        <v>240</v>
      </c>
      <c r="L174" s="20">
        <v>120</v>
      </c>
      <c r="M174" s="20">
        <v>240</v>
      </c>
      <c r="N174" s="23">
        <v>0.96972874643010365</v>
      </c>
      <c r="O174" s="20">
        <v>76.000634477748946</v>
      </c>
      <c r="P174" s="20">
        <v>75.794391236289641</v>
      </c>
      <c r="Q174" s="20">
        <v>75.485026374100713</v>
      </c>
      <c r="R174" s="20">
        <v>75.278783132641422</v>
      </c>
      <c r="S174" s="20">
        <v>75.072539891182117</v>
      </c>
      <c r="T174" s="20"/>
      <c r="U174" s="20"/>
      <c r="V174" s="20">
        <v>19.45477</v>
      </c>
      <c r="W174" s="20"/>
    </row>
    <row r="175" spans="1:23" x14ac:dyDescent="0.25">
      <c r="A175" s="36" t="s">
        <v>169</v>
      </c>
      <c r="B175" s="37" t="s">
        <v>16</v>
      </c>
      <c r="C175" s="28">
        <v>18.466076627156074</v>
      </c>
      <c r="D175" s="28">
        <v>18.424999999999997</v>
      </c>
      <c r="E175" s="40">
        <v>43139</v>
      </c>
      <c r="F175" s="28">
        <v>12.226000000000001</v>
      </c>
      <c r="G175" s="28">
        <v>12.098000000000001</v>
      </c>
      <c r="H175" s="40">
        <v>42949</v>
      </c>
      <c r="I175" s="28">
        <v>8.4231391217398706</v>
      </c>
      <c r="J175" s="28">
        <v>20</v>
      </c>
      <c r="K175" s="28">
        <v>28.5</v>
      </c>
      <c r="L175" s="28">
        <v>15</v>
      </c>
      <c r="M175" s="28">
        <v>8.6</v>
      </c>
      <c r="N175" s="29">
        <v>0.99777556283419355</v>
      </c>
      <c r="O175" s="30">
        <v>18.46786994745057</v>
      </c>
      <c r="P175" s="30">
        <v>18.193057036669497</v>
      </c>
      <c r="Q175" s="30">
        <v>17.961591394333428</v>
      </c>
      <c r="R175" s="30">
        <v>17.996217358632613</v>
      </c>
      <c r="S175" s="30">
        <v>18.03716219049598</v>
      </c>
      <c r="T175" s="30" t="str">
        <f>IF(S175&gt;K175,"Y","N")</f>
        <v>N</v>
      </c>
      <c r="U175" s="30">
        <v>7</v>
      </c>
      <c r="V175" s="30">
        <v>7.7571599999999989</v>
      </c>
      <c r="W175" s="30" t="s">
        <v>19</v>
      </c>
    </row>
    <row r="176" spans="1:23" x14ac:dyDescent="0.25">
      <c r="A176" s="36" t="s">
        <v>170</v>
      </c>
      <c r="B176" s="37" t="s">
        <v>16</v>
      </c>
      <c r="C176" s="28">
        <v>19.165276329080154</v>
      </c>
      <c r="D176" s="28">
        <v>16.4206</v>
      </c>
      <c r="E176" s="40">
        <v>43139</v>
      </c>
      <c r="F176" s="28">
        <v>10.266999999999999</v>
      </c>
      <c r="G176" s="28">
        <v>10.214</v>
      </c>
      <c r="H176" s="40">
        <v>42967</v>
      </c>
      <c r="I176" s="28">
        <v>10.397857898209033</v>
      </c>
      <c r="J176" s="28">
        <v>25</v>
      </c>
      <c r="K176" s="28">
        <v>31</v>
      </c>
      <c r="L176" s="28">
        <v>16.600000000000001</v>
      </c>
      <c r="M176" s="28">
        <v>8.4</v>
      </c>
      <c r="N176" s="29">
        <v>0.85678910744868531</v>
      </c>
      <c r="O176" s="30">
        <v>19.734858318037762</v>
      </c>
      <c r="P176" s="30">
        <v>19.447681498857051</v>
      </c>
      <c r="Q176" s="30">
        <v>19.171774081319164</v>
      </c>
      <c r="R176" s="30">
        <v>19.194509874420628</v>
      </c>
      <c r="S176" s="30">
        <v>19.222899711623747</v>
      </c>
      <c r="T176" s="30" t="str">
        <f>IF(S176&gt;K176,"Y","N")</f>
        <v>N</v>
      </c>
      <c r="U176" s="30">
        <v>5</v>
      </c>
      <c r="V176" s="30">
        <v>6.2126399999999995</v>
      </c>
      <c r="W176" s="30" t="s">
        <v>19</v>
      </c>
    </row>
    <row r="177" spans="1:23" x14ac:dyDescent="0.25">
      <c r="A177" s="36" t="s">
        <v>171</v>
      </c>
      <c r="B177" s="37" t="s">
        <v>15</v>
      </c>
      <c r="C177" s="28" t="s">
        <v>19</v>
      </c>
      <c r="D177" s="28" t="s">
        <v>19</v>
      </c>
      <c r="E177" s="40" t="s">
        <v>19</v>
      </c>
      <c r="F177" s="28" t="s">
        <v>19</v>
      </c>
      <c r="G177" s="28" t="s">
        <v>19</v>
      </c>
      <c r="H177" s="40" t="s">
        <v>19</v>
      </c>
      <c r="I177" s="28">
        <v>0</v>
      </c>
      <c r="J177" s="28">
        <v>3</v>
      </c>
      <c r="K177" s="28">
        <v>2.9</v>
      </c>
      <c r="L177" s="28">
        <v>1.5</v>
      </c>
      <c r="M177" s="28">
        <v>2.9</v>
      </c>
      <c r="N177" s="29">
        <v>1</v>
      </c>
      <c r="O177" s="30">
        <v>0.71730048315426331</v>
      </c>
      <c r="P177" s="30">
        <v>0.71852715198431572</v>
      </c>
      <c r="Q177" s="30">
        <v>0.71921534140170451</v>
      </c>
      <c r="R177" s="30">
        <v>0.71936474044776411</v>
      </c>
      <c r="S177" s="30">
        <v>0.71952225036598605</v>
      </c>
      <c r="T177" s="30" t="str">
        <f>IF(S177&gt;K177,"Y","N")</f>
        <v>N</v>
      </c>
      <c r="U177" s="30">
        <v>5</v>
      </c>
      <c r="V177" s="30">
        <v>8.4970000000000004E-2</v>
      </c>
      <c r="W177" s="30" t="s">
        <v>19</v>
      </c>
    </row>
    <row r="178" spans="1:23" x14ac:dyDescent="0.25">
      <c r="A178" s="36" t="s">
        <v>25</v>
      </c>
      <c r="B178" s="37"/>
      <c r="C178" s="28"/>
      <c r="D178" s="28"/>
      <c r="E178" s="40"/>
      <c r="F178" s="28"/>
      <c r="G178" s="28"/>
      <c r="H178" s="40"/>
      <c r="I178" s="28"/>
      <c r="J178" s="28"/>
      <c r="K178" s="28"/>
      <c r="L178" s="28"/>
      <c r="M178" s="28"/>
      <c r="N178" s="35"/>
      <c r="O178" s="28"/>
      <c r="P178" s="28"/>
      <c r="Q178" s="28"/>
      <c r="R178" s="28"/>
      <c r="S178" s="28"/>
      <c r="T178" s="28"/>
      <c r="U178" s="28"/>
      <c r="V178" s="28"/>
      <c r="W178" s="28"/>
    </row>
    <row r="179" spans="1:23" x14ac:dyDescent="0.25">
      <c r="A179" s="18" t="s">
        <v>172</v>
      </c>
      <c r="B179" s="19" t="s">
        <v>16</v>
      </c>
      <c r="C179" s="20">
        <v>30.503732753386096</v>
      </c>
      <c r="D179" s="20">
        <v>30.261699999999998</v>
      </c>
      <c r="E179" s="42">
        <v>43118</v>
      </c>
      <c r="F179" s="20"/>
      <c r="G179" s="20"/>
      <c r="H179" s="22"/>
      <c r="I179" s="23"/>
      <c r="J179" s="20">
        <v>75</v>
      </c>
      <c r="K179" s="20">
        <v>101.4</v>
      </c>
      <c r="L179" s="20">
        <v>64</v>
      </c>
      <c r="M179" s="20">
        <v>75</v>
      </c>
      <c r="N179" s="23">
        <v>0.9920654709591491</v>
      </c>
      <c r="O179" s="20">
        <v>30.620996726363458</v>
      </c>
      <c r="P179" s="20">
        <v>29.881005165832331</v>
      </c>
      <c r="Q179" s="20">
        <v>29.428494420147423</v>
      </c>
      <c r="R179" s="20">
        <v>29.227990745988578</v>
      </c>
      <c r="S179" s="20">
        <v>29.04918781735709</v>
      </c>
      <c r="T179" s="20"/>
      <c r="U179" s="20"/>
      <c r="V179" s="20">
        <v>15.195440000000001</v>
      </c>
      <c r="W179" s="20"/>
    </row>
    <row r="180" spans="1:23" x14ac:dyDescent="0.25">
      <c r="A180" s="38" t="s">
        <v>173</v>
      </c>
      <c r="B180" s="37" t="s">
        <v>16</v>
      </c>
      <c r="C180" s="28">
        <v>12.317944811128195</v>
      </c>
      <c r="D180" s="28">
        <v>12.2889</v>
      </c>
      <c r="E180" s="40">
        <v>43118</v>
      </c>
      <c r="F180" s="28">
        <v>12.006</v>
      </c>
      <c r="G180" s="28">
        <v>11.737</v>
      </c>
      <c r="H180" s="40">
        <v>42949</v>
      </c>
      <c r="I180" s="28">
        <v>10.18735125566964</v>
      </c>
      <c r="J180" s="28">
        <v>25</v>
      </c>
      <c r="K180" s="28">
        <v>29</v>
      </c>
      <c r="L180" s="28">
        <v>15.2</v>
      </c>
      <c r="M180" s="28">
        <v>25</v>
      </c>
      <c r="N180" s="29">
        <v>0.99764207328628751</v>
      </c>
      <c r="O180" s="30">
        <v>11.801682341917733</v>
      </c>
      <c r="P180" s="30">
        <v>11.417592080113536</v>
      </c>
      <c r="Q180" s="30">
        <v>11.228463643813944</v>
      </c>
      <c r="R180" s="30">
        <v>11.142634860693502</v>
      </c>
      <c r="S180" s="30">
        <v>11.067915263568901</v>
      </c>
      <c r="T180" s="30" t="str">
        <f t="shared" ref="T180:T190" si="12">IF(S180&gt;K180,"Y","N")</f>
        <v>N</v>
      </c>
      <c r="U180" s="30">
        <v>5</v>
      </c>
      <c r="V180" s="30">
        <v>6.3896899999999999</v>
      </c>
      <c r="W180" s="30" t="s">
        <v>19</v>
      </c>
    </row>
    <row r="181" spans="1:23" x14ac:dyDescent="0.25">
      <c r="A181" s="38" t="s">
        <v>174</v>
      </c>
      <c r="B181" s="37" t="s">
        <v>16</v>
      </c>
      <c r="C181" s="28">
        <v>5.5208463843870899</v>
      </c>
      <c r="D181" s="28">
        <v>5.4531999999999998</v>
      </c>
      <c r="E181" s="40">
        <v>43147</v>
      </c>
      <c r="F181" s="28">
        <v>5.8259999999999996</v>
      </c>
      <c r="G181" s="28">
        <v>5.8</v>
      </c>
      <c r="H181" s="40">
        <v>42936</v>
      </c>
      <c r="I181" s="28">
        <v>3.3298503413023135</v>
      </c>
      <c r="J181" s="28">
        <v>12.5</v>
      </c>
      <c r="K181" s="28">
        <v>12.3</v>
      </c>
      <c r="L181" s="28">
        <v>0</v>
      </c>
      <c r="M181" s="28">
        <v>5.0999999999999996</v>
      </c>
      <c r="N181" s="29">
        <v>0.98774709896323265</v>
      </c>
      <c r="O181" s="30">
        <v>5.3278883035705391</v>
      </c>
      <c r="P181" s="30">
        <v>5.2255247820012842</v>
      </c>
      <c r="Q181" s="30">
        <v>5.1497814866439233</v>
      </c>
      <c r="R181" s="30">
        <v>5.0921328472579797</v>
      </c>
      <c r="S181" s="30">
        <v>5.0370241192050633</v>
      </c>
      <c r="T181" s="30" t="str">
        <f t="shared" si="12"/>
        <v>N</v>
      </c>
      <c r="U181" s="30">
        <v>9</v>
      </c>
      <c r="V181" s="30">
        <v>1.2754300000000001</v>
      </c>
      <c r="W181" s="30" t="s">
        <v>19</v>
      </c>
    </row>
    <row r="182" spans="1:23" x14ac:dyDescent="0.25">
      <c r="A182" s="38" t="s">
        <v>175</v>
      </c>
      <c r="B182" s="37" t="s">
        <v>16</v>
      </c>
      <c r="C182" s="28">
        <v>5.8231359601163355</v>
      </c>
      <c r="D182" s="28">
        <v>5.4028999999999998</v>
      </c>
      <c r="E182" s="40">
        <v>43140</v>
      </c>
      <c r="F182" s="28">
        <v>6.5140000000000002</v>
      </c>
      <c r="G182" s="28">
        <v>6.38</v>
      </c>
      <c r="H182" s="40">
        <v>42955</v>
      </c>
      <c r="I182" s="28">
        <v>5.9719288478194859</v>
      </c>
      <c r="J182" s="28">
        <v>12.5</v>
      </c>
      <c r="K182" s="28">
        <v>16.8</v>
      </c>
      <c r="L182" s="28">
        <v>0</v>
      </c>
      <c r="M182" s="28">
        <v>12.5</v>
      </c>
      <c r="N182" s="29">
        <v>0.92783339372554507</v>
      </c>
      <c r="O182" s="30">
        <v>5.6728895694419066</v>
      </c>
      <c r="P182" s="30">
        <v>5.5426043653352792</v>
      </c>
      <c r="Q182" s="30">
        <v>5.4485318266695133</v>
      </c>
      <c r="R182" s="30">
        <v>5.4315959248142871</v>
      </c>
      <c r="S182" s="30">
        <v>5.4183117526317419</v>
      </c>
      <c r="T182" s="30" t="str">
        <f t="shared" si="12"/>
        <v>N</v>
      </c>
      <c r="U182" s="30">
        <v>9</v>
      </c>
      <c r="V182" s="30">
        <v>2.0230299999999999</v>
      </c>
      <c r="W182" s="30" t="s">
        <v>19</v>
      </c>
    </row>
    <row r="183" spans="1:23" x14ac:dyDescent="0.25">
      <c r="A183" s="38" t="s">
        <v>176</v>
      </c>
      <c r="B183" s="37" t="s">
        <v>16</v>
      </c>
      <c r="C183" s="28">
        <v>0.52585062517791115</v>
      </c>
      <c r="D183" s="28">
        <v>0.49955809391901557</v>
      </c>
      <c r="E183" s="40">
        <v>43158</v>
      </c>
      <c r="F183" s="28">
        <v>0.60799999999999998</v>
      </c>
      <c r="G183" s="28">
        <v>0.55900000000000005</v>
      </c>
      <c r="H183" s="40">
        <v>42943</v>
      </c>
      <c r="I183" s="28">
        <v>0.1143153532995459</v>
      </c>
      <c r="J183" s="28">
        <v>1</v>
      </c>
      <c r="K183" s="28">
        <v>1.3</v>
      </c>
      <c r="L183" s="28">
        <v>0</v>
      </c>
      <c r="M183" s="28">
        <v>1</v>
      </c>
      <c r="N183" s="29">
        <v>0.95</v>
      </c>
      <c r="O183" s="30">
        <v>0.52726181532352612</v>
      </c>
      <c r="P183" s="30">
        <v>0.52740684917299874</v>
      </c>
      <c r="Q183" s="30">
        <v>0.53110183964961022</v>
      </c>
      <c r="R183" s="30">
        <v>0.52859096753028778</v>
      </c>
      <c r="S183" s="30">
        <v>0.52622504046748841</v>
      </c>
      <c r="T183" s="30" t="str">
        <f t="shared" si="12"/>
        <v>N</v>
      </c>
      <c r="U183" s="30">
        <v>3</v>
      </c>
      <c r="V183" s="30">
        <v>0.26756999999999997</v>
      </c>
      <c r="W183" s="30" t="s">
        <v>19</v>
      </c>
    </row>
    <row r="184" spans="1:23" x14ac:dyDescent="0.25">
      <c r="A184" s="36" t="s">
        <v>177</v>
      </c>
      <c r="B184" s="37" t="s">
        <v>16</v>
      </c>
      <c r="C184" s="28">
        <v>1.099851808199632</v>
      </c>
      <c r="D184" s="28">
        <v>1.0449999999999999</v>
      </c>
      <c r="E184" s="40">
        <v>43179</v>
      </c>
      <c r="F184" s="28">
        <v>0.91259999999999997</v>
      </c>
      <c r="G184" s="28">
        <v>0.85799999999999998</v>
      </c>
      <c r="H184" s="40">
        <v>42894</v>
      </c>
      <c r="I184" s="28">
        <v>0</v>
      </c>
      <c r="J184" s="28">
        <v>2</v>
      </c>
      <c r="K184" s="28">
        <v>2.6</v>
      </c>
      <c r="L184" s="28">
        <v>0</v>
      </c>
      <c r="M184" s="28">
        <v>2</v>
      </c>
      <c r="N184" s="29">
        <v>0.95012800107187168</v>
      </c>
      <c r="O184" s="30">
        <v>1.0897234006794425</v>
      </c>
      <c r="P184" s="30">
        <v>1.0903855278525947</v>
      </c>
      <c r="Q184" s="30">
        <v>1.0942380580792652</v>
      </c>
      <c r="R184" s="30">
        <v>1.0873722528198764</v>
      </c>
      <c r="S184" s="30">
        <v>1.0807156542811538</v>
      </c>
      <c r="T184" s="30" t="str">
        <f t="shared" si="12"/>
        <v>N</v>
      </c>
      <c r="U184" s="30">
        <v>9</v>
      </c>
      <c r="V184" s="30">
        <v>2.35E-2</v>
      </c>
      <c r="W184" s="30" t="s">
        <v>19</v>
      </c>
    </row>
    <row r="185" spans="1:23" x14ac:dyDescent="0.25">
      <c r="A185" s="36" t="s">
        <v>178</v>
      </c>
      <c r="B185" s="37" t="s">
        <v>16</v>
      </c>
      <c r="C185" s="28">
        <v>2.3292078052419454</v>
      </c>
      <c r="D185" s="28">
        <v>2.3279999999999998</v>
      </c>
      <c r="E185" s="40">
        <v>43097</v>
      </c>
      <c r="F185" s="28">
        <v>2.78</v>
      </c>
      <c r="G185" s="28">
        <v>2.5590000000000002</v>
      </c>
      <c r="H185" s="40">
        <v>42949</v>
      </c>
      <c r="I185" s="28">
        <v>0</v>
      </c>
      <c r="J185" s="28">
        <v>5</v>
      </c>
      <c r="K185" s="28">
        <v>5.4</v>
      </c>
      <c r="L185" s="28">
        <v>3</v>
      </c>
      <c r="M185" s="28">
        <v>5</v>
      </c>
      <c r="N185" s="29">
        <v>0.99948145234649</v>
      </c>
      <c r="O185" s="30">
        <v>2.279443410345809</v>
      </c>
      <c r="P185" s="30">
        <v>2.1600750132560225</v>
      </c>
      <c r="Q185" s="30">
        <v>2.0522573262985793</v>
      </c>
      <c r="R185" s="30">
        <v>2.008567041191152</v>
      </c>
      <c r="S185" s="30">
        <v>1.9677412283939701</v>
      </c>
      <c r="T185" s="30" t="str">
        <f t="shared" si="12"/>
        <v>N</v>
      </c>
      <c r="U185" s="30">
        <v>5</v>
      </c>
      <c r="V185" s="30">
        <v>1.9820199999999997</v>
      </c>
      <c r="W185" s="30" t="s">
        <v>19</v>
      </c>
    </row>
    <row r="186" spans="1:23" x14ac:dyDescent="0.25">
      <c r="A186" s="36" t="s">
        <v>179</v>
      </c>
      <c r="B186" s="37" t="s">
        <v>16</v>
      </c>
      <c r="C186" s="28">
        <v>2.5892427522347146</v>
      </c>
      <c r="D186" s="28">
        <v>2.497441234930033</v>
      </c>
      <c r="E186" s="40">
        <v>43138</v>
      </c>
      <c r="F186" s="28">
        <v>2.67</v>
      </c>
      <c r="G186" s="28">
        <v>2.66</v>
      </c>
      <c r="H186" s="40">
        <v>42893</v>
      </c>
      <c r="I186" s="28">
        <v>0</v>
      </c>
      <c r="J186" s="28">
        <v>3</v>
      </c>
      <c r="K186" s="28">
        <v>3.9</v>
      </c>
      <c r="L186" s="28">
        <v>2.25</v>
      </c>
      <c r="M186" s="28">
        <v>3</v>
      </c>
      <c r="N186" s="29">
        <v>0.96454503262567803</v>
      </c>
      <c r="O186" s="30">
        <v>2.5187019994575883</v>
      </c>
      <c r="P186" s="30">
        <v>2.4135549290456093</v>
      </c>
      <c r="Q186" s="30">
        <v>2.3419144254616464</v>
      </c>
      <c r="R186" s="30">
        <v>2.3092160912262543</v>
      </c>
      <c r="S186" s="30">
        <v>2.278871906183062</v>
      </c>
      <c r="T186" s="30" t="str">
        <f t="shared" si="12"/>
        <v>N</v>
      </c>
      <c r="U186" s="30">
        <v>5</v>
      </c>
      <c r="V186" s="30">
        <v>1.5258099999999999</v>
      </c>
      <c r="W186" s="30" t="s">
        <v>19</v>
      </c>
    </row>
    <row r="187" spans="1:23" x14ac:dyDescent="0.25">
      <c r="A187" s="36" t="s">
        <v>180</v>
      </c>
      <c r="B187" s="37" t="s">
        <v>15</v>
      </c>
      <c r="C187" s="28" t="s">
        <v>19</v>
      </c>
      <c r="D187" s="28" t="s">
        <v>19</v>
      </c>
      <c r="E187" s="40" t="s">
        <v>19</v>
      </c>
      <c r="F187" s="28" t="s">
        <v>19</v>
      </c>
      <c r="G187" s="28" t="s">
        <v>19</v>
      </c>
      <c r="H187" s="40" t="s">
        <v>19</v>
      </c>
      <c r="I187" s="28">
        <v>0.21347720729177247</v>
      </c>
      <c r="J187" s="28">
        <v>1</v>
      </c>
      <c r="K187" s="28">
        <v>1.3</v>
      </c>
      <c r="L187" s="28">
        <v>0</v>
      </c>
      <c r="M187" s="28">
        <v>1</v>
      </c>
      <c r="N187" s="35">
        <v>0.9920654709591491</v>
      </c>
      <c r="O187" s="30">
        <v>0.30239939679581218</v>
      </c>
      <c r="P187" s="30">
        <v>0.30239939679581218</v>
      </c>
      <c r="Q187" s="30">
        <v>0.30239939679581218</v>
      </c>
      <c r="R187" s="30">
        <v>0.30239939679581218</v>
      </c>
      <c r="S187" s="30">
        <v>0.30239939679581218</v>
      </c>
      <c r="T187" s="30" t="str">
        <f t="shared" si="12"/>
        <v>N</v>
      </c>
      <c r="U187" s="30">
        <v>5</v>
      </c>
      <c r="V187" s="30">
        <v>0.15024999999999999</v>
      </c>
      <c r="W187" s="30" t="s">
        <v>19</v>
      </c>
    </row>
    <row r="188" spans="1:23" x14ac:dyDescent="0.25">
      <c r="A188" s="36" t="s">
        <v>181</v>
      </c>
      <c r="B188" s="37" t="s">
        <v>16</v>
      </c>
      <c r="C188" s="28">
        <v>0.51632434573628228</v>
      </c>
      <c r="D188" s="28">
        <v>0.50083461536419382</v>
      </c>
      <c r="E188" s="40">
        <v>43074</v>
      </c>
      <c r="F188" s="28">
        <v>0.51200000000000001</v>
      </c>
      <c r="G188" s="28">
        <v>0.47099999999999997</v>
      </c>
      <c r="H188" s="40">
        <v>42887</v>
      </c>
      <c r="I188" s="28">
        <v>0</v>
      </c>
      <c r="J188" s="28">
        <v>1.5</v>
      </c>
      <c r="K188" s="28">
        <v>1.9500000000000002</v>
      </c>
      <c r="L188" s="28">
        <v>0</v>
      </c>
      <c r="M188" s="28">
        <v>1.5</v>
      </c>
      <c r="N188" s="29">
        <v>0.97000000000000008</v>
      </c>
      <c r="O188" s="30">
        <v>0.51715446168678914</v>
      </c>
      <c r="P188" s="30">
        <v>0.51957465216022758</v>
      </c>
      <c r="Q188" s="30">
        <v>0.52321320223643053</v>
      </c>
      <c r="R188" s="30">
        <v>0.5220988286312197</v>
      </c>
      <c r="S188" s="30">
        <v>0.52106188683222077</v>
      </c>
      <c r="T188" s="30" t="str">
        <f t="shared" si="12"/>
        <v>N</v>
      </c>
      <c r="U188" s="30">
        <v>5</v>
      </c>
      <c r="V188" s="30">
        <v>0</v>
      </c>
      <c r="W188" s="30" t="s">
        <v>19</v>
      </c>
    </row>
    <row r="189" spans="1:23" x14ac:dyDescent="0.25">
      <c r="A189" s="36" t="s">
        <v>182</v>
      </c>
      <c r="B189" s="37" t="s">
        <v>16</v>
      </c>
      <c r="C189" s="28">
        <v>1.3504384473199806</v>
      </c>
      <c r="D189" s="28">
        <v>1.31</v>
      </c>
      <c r="E189" s="40">
        <v>43118</v>
      </c>
      <c r="F189" s="28">
        <v>0.89500000000000002</v>
      </c>
      <c r="G189" s="28">
        <v>0.82399999999999995</v>
      </c>
      <c r="H189" s="40">
        <v>42894</v>
      </c>
      <c r="I189" s="28">
        <v>0</v>
      </c>
      <c r="J189" s="28">
        <v>2.5</v>
      </c>
      <c r="K189" s="28">
        <v>2.7</v>
      </c>
      <c r="L189" s="28">
        <v>0</v>
      </c>
      <c r="M189" s="28">
        <v>2.5</v>
      </c>
      <c r="N189" s="29">
        <v>0.97005531988501004</v>
      </c>
      <c r="O189" s="30">
        <v>1.4053341814349225</v>
      </c>
      <c r="P189" s="30">
        <v>1.3806958342381033</v>
      </c>
      <c r="Q189" s="30">
        <v>1.3461892025285411</v>
      </c>
      <c r="R189" s="30">
        <v>1.3402255850837581</v>
      </c>
      <c r="S189" s="30">
        <v>1.3346329696154677</v>
      </c>
      <c r="T189" s="30" t="str">
        <f t="shared" si="12"/>
        <v>N</v>
      </c>
      <c r="U189" s="30">
        <v>5</v>
      </c>
      <c r="V189" s="30">
        <v>0.83928000000000003</v>
      </c>
      <c r="W189" s="30" t="s">
        <v>19</v>
      </c>
    </row>
    <row r="190" spans="1:23" x14ac:dyDescent="0.25">
      <c r="A190" s="36" t="s">
        <v>183</v>
      </c>
      <c r="B190" s="37" t="s">
        <v>16</v>
      </c>
      <c r="C190" s="28">
        <v>0.24387275370569791</v>
      </c>
      <c r="D190" s="28">
        <v>0.23655657109452694</v>
      </c>
      <c r="E190" s="40">
        <v>43042</v>
      </c>
      <c r="F190" s="28">
        <v>0.27600000000000002</v>
      </c>
      <c r="G190" s="28">
        <v>0.254</v>
      </c>
      <c r="H190" s="40">
        <v>42895</v>
      </c>
      <c r="I190" s="28">
        <v>0.27612240492962747</v>
      </c>
      <c r="J190" s="28">
        <v>0.3</v>
      </c>
      <c r="K190" s="28">
        <v>0.39</v>
      </c>
      <c r="L190" s="28">
        <v>0</v>
      </c>
      <c r="M190" s="28">
        <v>0.3</v>
      </c>
      <c r="N190" s="29">
        <v>0.96999999999999986</v>
      </c>
      <c r="O190" s="30">
        <v>0.27397562176886781</v>
      </c>
      <c r="P190" s="30">
        <v>0.27214513314978717</v>
      </c>
      <c r="Q190" s="30">
        <v>0.26858086991113184</v>
      </c>
      <c r="R190" s="30">
        <v>0.26800160697257253</v>
      </c>
      <c r="S190" s="30">
        <v>0.26746092102986435</v>
      </c>
      <c r="T190" s="30" t="str">
        <f t="shared" si="12"/>
        <v>N</v>
      </c>
      <c r="U190" s="30">
        <v>9</v>
      </c>
      <c r="V190" s="30">
        <v>0.17446999999999999</v>
      </c>
      <c r="W190" s="30" t="s">
        <v>19</v>
      </c>
    </row>
    <row r="191" spans="1:23" x14ac:dyDescent="0.25">
      <c r="A191" s="36"/>
      <c r="B191" s="37"/>
      <c r="C191" s="28"/>
      <c r="D191" s="28"/>
      <c r="E191" s="40"/>
      <c r="F191" s="28"/>
      <c r="G191" s="28"/>
      <c r="H191" s="40"/>
      <c r="I191" s="28"/>
      <c r="J191" s="28"/>
      <c r="K191" s="28"/>
      <c r="L191" s="28"/>
      <c r="M191" s="28"/>
      <c r="N191" s="35"/>
      <c r="O191" s="28"/>
      <c r="P191" s="28"/>
      <c r="Q191" s="28"/>
      <c r="R191" s="28"/>
      <c r="S191" s="28"/>
      <c r="T191" s="28"/>
      <c r="U191" s="28"/>
      <c r="V191" s="28"/>
      <c r="W191" s="28"/>
    </row>
    <row r="192" spans="1:23" x14ac:dyDescent="0.25">
      <c r="A192" s="18" t="s">
        <v>184</v>
      </c>
      <c r="B192" s="19" t="s">
        <v>16</v>
      </c>
      <c r="C192" s="20">
        <v>13.52990272877082</v>
      </c>
      <c r="D192" s="20">
        <v>13.514800000000001</v>
      </c>
      <c r="E192" s="42">
        <v>43118</v>
      </c>
      <c r="F192" s="20"/>
      <c r="G192" s="20"/>
      <c r="H192" s="22"/>
      <c r="I192" s="23"/>
      <c r="J192" s="20">
        <v>50</v>
      </c>
      <c r="K192" s="20">
        <v>50</v>
      </c>
      <c r="L192" s="20">
        <v>25</v>
      </c>
      <c r="M192" s="20">
        <v>50</v>
      </c>
      <c r="N192" s="23">
        <v>0.99888375185885836</v>
      </c>
      <c r="O192" s="20">
        <v>14.07205125131931</v>
      </c>
      <c r="P192" s="20">
        <v>13.80269717768623</v>
      </c>
      <c r="Q192" s="20">
        <v>13.621737463823461</v>
      </c>
      <c r="R192" s="20">
        <v>13.521518991737514</v>
      </c>
      <c r="S192" s="20">
        <v>13.424411145990115</v>
      </c>
      <c r="T192" s="20"/>
      <c r="U192" s="20"/>
      <c r="V192" s="20">
        <v>6.1083299999999987</v>
      </c>
      <c r="W192" s="20"/>
    </row>
    <row r="193" spans="1:23" x14ac:dyDescent="0.25">
      <c r="A193" s="38" t="s">
        <v>185</v>
      </c>
      <c r="B193" s="37" t="s">
        <v>16</v>
      </c>
      <c r="C193" s="28">
        <v>1.9350586554417413</v>
      </c>
      <c r="D193" s="28">
        <v>1.9339999999999999</v>
      </c>
      <c r="E193" s="40">
        <v>43138</v>
      </c>
      <c r="F193" s="28">
        <v>1.5029999999999999</v>
      </c>
      <c r="G193" s="28">
        <v>1.4910000000000001</v>
      </c>
      <c r="H193" s="40">
        <v>42922</v>
      </c>
      <c r="I193" s="28">
        <v>0</v>
      </c>
      <c r="J193" s="28">
        <v>4</v>
      </c>
      <c r="K193" s="28">
        <v>5.2</v>
      </c>
      <c r="L193" s="28">
        <v>4.5</v>
      </c>
      <c r="M193" s="28">
        <v>4</v>
      </c>
      <c r="N193" s="29">
        <v>0.99945290782852281</v>
      </c>
      <c r="O193" s="30">
        <v>2.1015188664761491</v>
      </c>
      <c r="P193" s="30">
        <v>2.0514936185945176</v>
      </c>
      <c r="Q193" s="30">
        <v>2.0047316071687997</v>
      </c>
      <c r="R193" s="30">
        <v>1.9790728999193445</v>
      </c>
      <c r="S193" s="30">
        <v>1.9544166737329576</v>
      </c>
      <c r="T193" s="30" t="str">
        <f t="shared" ref="T193:T198" si="13">IF(S193&gt;K193,"Y","N")</f>
        <v>N</v>
      </c>
      <c r="U193" s="30">
        <v>5</v>
      </c>
      <c r="V193" s="30">
        <v>1.0694600000000003</v>
      </c>
      <c r="W193" s="30" t="s">
        <v>19</v>
      </c>
    </row>
    <row r="194" spans="1:23" x14ac:dyDescent="0.25">
      <c r="A194" s="36" t="s">
        <v>186</v>
      </c>
      <c r="B194" s="37" t="s">
        <v>16</v>
      </c>
      <c r="C194" s="28">
        <v>0.58145507135117491</v>
      </c>
      <c r="D194" s="28">
        <v>0.58099999999999996</v>
      </c>
      <c r="E194" s="40">
        <v>43118</v>
      </c>
      <c r="F194" s="28">
        <v>0.46700000000000003</v>
      </c>
      <c r="G194" s="28">
        <v>0.45700000000000002</v>
      </c>
      <c r="H194" s="40">
        <v>42896</v>
      </c>
      <c r="I194" s="28">
        <v>0</v>
      </c>
      <c r="J194" s="28">
        <v>1</v>
      </c>
      <c r="K194" s="28">
        <v>1.3</v>
      </c>
      <c r="L194" s="28">
        <v>0</v>
      </c>
      <c r="M194" s="28">
        <v>1</v>
      </c>
      <c r="N194" s="29">
        <v>0.99921735767113118</v>
      </c>
      <c r="O194" s="30">
        <v>0.70811335435148359</v>
      </c>
      <c r="P194" s="30">
        <v>0.68947245341199948</v>
      </c>
      <c r="Q194" s="30">
        <v>0.66935947303104948</v>
      </c>
      <c r="R194" s="30">
        <v>0.66069615439556562</v>
      </c>
      <c r="S194" s="30">
        <v>0.65226292573242761</v>
      </c>
      <c r="T194" s="30" t="str">
        <f t="shared" si="13"/>
        <v>N</v>
      </c>
      <c r="U194" s="30">
        <v>5</v>
      </c>
      <c r="V194" s="30">
        <v>0.28919</v>
      </c>
      <c r="W194" s="30" t="s">
        <v>19</v>
      </c>
    </row>
    <row r="195" spans="1:23" x14ac:dyDescent="0.25">
      <c r="A195" s="36" t="s">
        <v>187</v>
      </c>
      <c r="B195" s="37" t="s">
        <v>16</v>
      </c>
      <c r="C195" s="28">
        <v>0.51399027228148986</v>
      </c>
      <c r="D195" s="28">
        <v>0.46500000000000002</v>
      </c>
      <c r="E195" s="40">
        <v>43138</v>
      </c>
      <c r="F195" s="28">
        <v>0.47599999999999998</v>
      </c>
      <c r="G195" s="28">
        <v>0.35</v>
      </c>
      <c r="H195" s="40">
        <v>42944</v>
      </c>
      <c r="I195" s="28">
        <v>0.75</v>
      </c>
      <c r="J195" s="28">
        <v>0.5</v>
      </c>
      <c r="K195" s="28">
        <v>0.65</v>
      </c>
      <c r="L195" s="28">
        <v>0</v>
      </c>
      <c r="M195" s="28">
        <v>0.5</v>
      </c>
      <c r="N195" s="29">
        <v>0.90468638236277743</v>
      </c>
      <c r="O195" s="39">
        <v>0.76082365793002871</v>
      </c>
      <c r="P195" s="39">
        <v>0.74438782715938134</v>
      </c>
      <c r="Q195" s="39">
        <v>0.73153860803080051</v>
      </c>
      <c r="R195" s="39">
        <v>0.72443724272207255</v>
      </c>
      <c r="S195" s="39">
        <v>0.71746236752907677</v>
      </c>
      <c r="T195" s="39" t="str">
        <f t="shared" si="13"/>
        <v>Y</v>
      </c>
      <c r="U195" s="30">
        <v>5</v>
      </c>
      <c r="V195" s="30">
        <v>0.24874000000000002</v>
      </c>
      <c r="W195" s="30" t="s">
        <v>19</v>
      </c>
    </row>
    <row r="196" spans="1:23" x14ac:dyDescent="0.25">
      <c r="A196" s="38" t="s">
        <v>188</v>
      </c>
      <c r="B196" s="37" t="s">
        <v>16</v>
      </c>
      <c r="C196" s="28">
        <v>2.8287080089680519</v>
      </c>
      <c r="D196" s="28">
        <v>2.742</v>
      </c>
      <c r="E196" s="40">
        <v>43118</v>
      </c>
      <c r="F196" s="28">
        <v>1.93</v>
      </c>
      <c r="G196" s="28">
        <v>1.929</v>
      </c>
      <c r="H196" s="40">
        <v>42920</v>
      </c>
      <c r="I196" s="28">
        <v>0</v>
      </c>
      <c r="J196" s="28">
        <v>5</v>
      </c>
      <c r="K196" s="28">
        <v>6.5</v>
      </c>
      <c r="L196" s="28">
        <v>3.75</v>
      </c>
      <c r="M196" s="28">
        <v>3.8</v>
      </c>
      <c r="N196" s="29">
        <v>0.96934713349940849</v>
      </c>
      <c r="O196" s="30">
        <v>3.1470175393568596</v>
      </c>
      <c r="P196" s="30">
        <v>3.0262325973607016</v>
      </c>
      <c r="Q196" s="30">
        <v>2.9665380658121929</v>
      </c>
      <c r="R196" s="30">
        <v>2.9210521106308618</v>
      </c>
      <c r="S196" s="30">
        <v>2.8776317697497511</v>
      </c>
      <c r="T196" s="30" t="str">
        <f t="shared" si="13"/>
        <v>N</v>
      </c>
      <c r="U196" s="30">
        <v>5</v>
      </c>
      <c r="V196" s="30">
        <v>1.8667499999999999</v>
      </c>
      <c r="W196" s="30" t="s">
        <v>19</v>
      </c>
    </row>
    <row r="197" spans="1:23" x14ac:dyDescent="0.25">
      <c r="A197" s="38" t="s">
        <v>189</v>
      </c>
      <c r="B197" s="37" t="s">
        <v>16</v>
      </c>
      <c r="C197" s="28">
        <v>6.5513618775030276</v>
      </c>
      <c r="D197" s="28">
        <v>6.3502999999999998</v>
      </c>
      <c r="E197" s="40">
        <v>43087</v>
      </c>
      <c r="F197" s="28">
        <v>5.5940000000000003</v>
      </c>
      <c r="G197" s="28">
        <v>5.5049999999999999</v>
      </c>
      <c r="H197" s="40">
        <v>42890</v>
      </c>
      <c r="I197" s="28">
        <v>0</v>
      </c>
      <c r="J197" s="28">
        <v>10</v>
      </c>
      <c r="K197" s="28">
        <v>14.2</v>
      </c>
      <c r="L197" s="28">
        <v>7.5</v>
      </c>
      <c r="M197" s="28">
        <v>10</v>
      </c>
      <c r="N197" s="29">
        <v>0.96930991124250643</v>
      </c>
      <c r="O197" s="30">
        <v>6.8163236020323783</v>
      </c>
      <c r="P197" s="30">
        <v>6.7632968609315531</v>
      </c>
      <c r="Q197" s="30">
        <v>6.7255338728010852</v>
      </c>
      <c r="R197" s="30">
        <v>6.7159903988276053</v>
      </c>
      <c r="S197" s="30">
        <v>6.7060285716540351</v>
      </c>
      <c r="T197" s="30" t="str">
        <f t="shared" si="13"/>
        <v>N</v>
      </c>
      <c r="U197" s="30">
        <v>5</v>
      </c>
      <c r="V197" s="30">
        <v>2.6341899999999998</v>
      </c>
      <c r="W197" s="30" t="s">
        <v>19</v>
      </c>
    </row>
    <row r="198" spans="1:23" x14ac:dyDescent="0.25">
      <c r="A198" s="38" t="s">
        <v>190</v>
      </c>
      <c r="B198" s="37" t="s">
        <v>16</v>
      </c>
      <c r="C198" s="28">
        <v>0.75176924651118848</v>
      </c>
      <c r="D198" s="28">
        <v>0.751</v>
      </c>
      <c r="E198" s="40">
        <v>43128</v>
      </c>
      <c r="F198" s="28">
        <v>0.64</v>
      </c>
      <c r="G198" s="28">
        <v>0.627</v>
      </c>
      <c r="H198" s="40">
        <v>42973</v>
      </c>
      <c r="I198" s="28">
        <v>0</v>
      </c>
      <c r="J198" s="28">
        <v>1</v>
      </c>
      <c r="K198" s="28">
        <v>1.3</v>
      </c>
      <c r="L198" s="28">
        <v>0</v>
      </c>
      <c r="M198" s="28">
        <v>1</v>
      </c>
      <c r="N198" s="29">
        <v>0.99897675182277224</v>
      </c>
      <c r="O198" s="30">
        <v>0.86595313588148504</v>
      </c>
      <c r="P198" s="30">
        <v>0.83416458795034298</v>
      </c>
      <c r="Q198" s="30">
        <v>0.81068620349866449</v>
      </c>
      <c r="R198" s="30">
        <v>0.79901433080609485</v>
      </c>
      <c r="S198" s="30">
        <v>0.78773505546551403</v>
      </c>
      <c r="T198" s="30" t="str">
        <f t="shared" si="13"/>
        <v>N</v>
      </c>
      <c r="U198" s="30">
        <v>5</v>
      </c>
      <c r="V198" s="30">
        <v>0.52710999999999997</v>
      </c>
      <c r="W198" s="30" t="s">
        <v>19</v>
      </c>
    </row>
    <row r="199" spans="1:23" x14ac:dyDescent="0.25">
      <c r="A199" s="38"/>
      <c r="B199" s="37"/>
      <c r="C199" s="28"/>
      <c r="D199" s="28"/>
      <c r="E199" s="40"/>
      <c r="F199" s="28"/>
      <c r="G199" s="28"/>
      <c r="H199" s="40"/>
      <c r="I199" s="28"/>
      <c r="J199" s="28"/>
      <c r="K199" s="28"/>
      <c r="L199" s="28"/>
      <c r="M199" s="28"/>
      <c r="N199" s="29"/>
      <c r="O199" s="30"/>
      <c r="P199" s="30"/>
      <c r="Q199" s="30"/>
      <c r="R199" s="30"/>
      <c r="S199" s="30"/>
      <c r="T199" s="30"/>
      <c r="U199" s="30"/>
      <c r="V199" s="30"/>
      <c r="W199" s="30"/>
    </row>
    <row r="200" spans="1:23" x14ac:dyDescent="0.25">
      <c r="A200" s="18" t="s">
        <v>191</v>
      </c>
      <c r="B200" s="19" t="s">
        <v>16</v>
      </c>
      <c r="C200" s="20">
        <v>7.3707606663084642</v>
      </c>
      <c r="D200" s="20">
        <v>7.1996000000000002</v>
      </c>
      <c r="E200" s="42">
        <v>43118</v>
      </c>
      <c r="F200" s="20"/>
      <c r="G200" s="20"/>
      <c r="H200" s="22"/>
      <c r="I200" s="23"/>
      <c r="J200" s="20">
        <v>40</v>
      </c>
      <c r="K200" s="20">
        <v>46.4</v>
      </c>
      <c r="L200" s="20">
        <v>27.4</v>
      </c>
      <c r="M200" s="20">
        <v>40</v>
      </c>
      <c r="N200" s="23">
        <v>0.97677842572058615</v>
      </c>
      <c r="O200" s="20">
        <v>8.2143182479889614</v>
      </c>
      <c r="P200" s="20">
        <v>7.983529078341542</v>
      </c>
      <c r="Q200" s="20">
        <v>7.8289558606077154</v>
      </c>
      <c r="R200" s="20">
        <v>7.7517041750626134</v>
      </c>
      <c r="S200" s="20">
        <v>7.6805007173360353</v>
      </c>
      <c r="T200" s="20"/>
      <c r="U200" s="20"/>
      <c r="V200" s="20">
        <v>4.2112500000000006</v>
      </c>
      <c r="W200" s="20"/>
    </row>
    <row r="201" spans="1:23" x14ac:dyDescent="0.25">
      <c r="A201" s="38" t="s">
        <v>192</v>
      </c>
      <c r="B201" s="37" t="s">
        <v>16</v>
      </c>
      <c r="C201" s="28">
        <v>2.3501297517371249</v>
      </c>
      <c r="D201" s="28">
        <v>2.3492000000000002</v>
      </c>
      <c r="E201" s="40">
        <v>43118</v>
      </c>
      <c r="F201" s="28">
        <v>2.2669999999999999</v>
      </c>
      <c r="G201" s="28">
        <v>2.2570000000000001</v>
      </c>
      <c r="H201" s="40">
        <v>42936</v>
      </c>
      <c r="I201" s="28">
        <v>0</v>
      </c>
      <c r="J201" s="28">
        <v>5</v>
      </c>
      <c r="K201" s="28">
        <v>6.5</v>
      </c>
      <c r="L201" s="28">
        <v>3.5</v>
      </c>
      <c r="M201" s="28">
        <v>4.9904877205119345</v>
      </c>
      <c r="N201" s="29">
        <v>0.99960438280633757</v>
      </c>
      <c r="O201" s="30">
        <v>2.4485385285214423</v>
      </c>
      <c r="P201" s="30">
        <v>2.3345330391395152</v>
      </c>
      <c r="Q201" s="30">
        <v>2.2813094751946625</v>
      </c>
      <c r="R201" s="30">
        <v>2.250326892543113</v>
      </c>
      <c r="S201" s="30">
        <v>2.2274806634723352</v>
      </c>
      <c r="T201" s="30" t="str">
        <f>IF(S201&gt;K201,"Y","N")</f>
        <v>N</v>
      </c>
      <c r="U201" s="30">
        <v>5</v>
      </c>
      <c r="V201" s="30">
        <v>1.3527400000000001</v>
      </c>
      <c r="W201" s="30" t="s">
        <v>19</v>
      </c>
    </row>
    <row r="202" spans="1:23" x14ac:dyDescent="0.25">
      <c r="A202" s="38" t="s">
        <v>193</v>
      </c>
      <c r="B202" s="37" t="s">
        <v>16</v>
      </c>
      <c r="C202" s="28">
        <v>0.71447095812216177</v>
      </c>
      <c r="D202" s="28">
        <v>0.65956886628718037</v>
      </c>
      <c r="E202" s="40">
        <v>43068</v>
      </c>
      <c r="F202" s="28">
        <v>0.71599999999999997</v>
      </c>
      <c r="G202" s="28">
        <v>0.65900000000000003</v>
      </c>
      <c r="H202" s="40">
        <v>42936</v>
      </c>
      <c r="I202" s="28">
        <v>0</v>
      </c>
      <c r="J202" s="28">
        <v>3</v>
      </c>
      <c r="K202" s="28">
        <v>3.9000000000000004</v>
      </c>
      <c r="L202" s="28">
        <v>0</v>
      </c>
      <c r="M202" s="28">
        <v>3</v>
      </c>
      <c r="N202" s="29">
        <v>0.92315699999999978</v>
      </c>
      <c r="O202" s="30">
        <v>0.6949988534587479</v>
      </c>
      <c r="P202" s="30">
        <v>0.67221838734725381</v>
      </c>
      <c r="Q202" s="30">
        <v>0.65537095974931725</v>
      </c>
      <c r="R202" s="30">
        <v>0.6461968882551804</v>
      </c>
      <c r="S202" s="30">
        <v>0.63900866017705593</v>
      </c>
      <c r="T202" s="30" t="str">
        <f>IF(S202&gt;K202,"Y","N")</f>
        <v>N</v>
      </c>
      <c r="U202" s="30">
        <v>5</v>
      </c>
      <c r="V202" s="30">
        <v>0.40096999999999999</v>
      </c>
      <c r="W202" s="30" t="s">
        <v>19</v>
      </c>
    </row>
    <row r="203" spans="1:23" x14ac:dyDescent="0.25">
      <c r="A203" s="38" t="s">
        <v>194</v>
      </c>
      <c r="B203" s="37" t="s">
        <v>16</v>
      </c>
      <c r="C203" s="28">
        <v>0.71447095812216177</v>
      </c>
      <c r="D203" s="28">
        <v>0.65956886628718037</v>
      </c>
      <c r="E203" s="40">
        <v>43068</v>
      </c>
      <c r="F203" s="28">
        <v>0.71599999999999997</v>
      </c>
      <c r="G203" s="28">
        <v>0.65900000000000003</v>
      </c>
      <c r="H203" s="40">
        <v>42936</v>
      </c>
      <c r="I203" s="28">
        <v>0</v>
      </c>
      <c r="J203" s="28">
        <v>3</v>
      </c>
      <c r="K203" s="28">
        <v>3.9000000000000004</v>
      </c>
      <c r="L203" s="28">
        <v>0</v>
      </c>
      <c r="M203" s="28">
        <v>3</v>
      </c>
      <c r="N203" s="29">
        <v>0.92315699999999978</v>
      </c>
      <c r="O203" s="30">
        <v>0.6949988534587479</v>
      </c>
      <c r="P203" s="30">
        <v>0.67221838734725381</v>
      </c>
      <c r="Q203" s="30">
        <v>0.65537095974931725</v>
      </c>
      <c r="R203" s="30">
        <v>0.6461968882551804</v>
      </c>
      <c r="S203" s="30">
        <v>0.63900866017705593</v>
      </c>
      <c r="T203" s="30" t="str">
        <f>IF(S203&gt;K203,"Y","N")</f>
        <v>N</v>
      </c>
      <c r="U203" s="30">
        <v>5</v>
      </c>
      <c r="V203" s="30">
        <v>0.29419999999999996</v>
      </c>
      <c r="W203" s="30" t="s">
        <v>19</v>
      </c>
    </row>
    <row r="204" spans="1:23" x14ac:dyDescent="0.25">
      <c r="A204" s="38"/>
      <c r="B204" s="37"/>
      <c r="C204" s="28"/>
      <c r="D204" s="28"/>
      <c r="E204" s="40"/>
      <c r="F204" s="28"/>
      <c r="G204" s="28"/>
      <c r="H204" s="40"/>
      <c r="I204" s="28"/>
      <c r="J204" s="28"/>
      <c r="K204" s="28"/>
      <c r="L204" s="28"/>
      <c r="M204" s="28"/>
      <c r="N204" s="29"/>
      <c r="O204" s="30"/>
      <c r="P204" s="30"/>
      <c r="Q204" s="30"/>
      <c r="R204" s="30"/>
      <c r="S204" s="30"/>
      <c r="T204" s="30"/>
      <c r="U204" s="30"/>
      <c r="V204" s="30"/>
      <c r="W204" s="30"/>
    </row>
    <row r="205" spans="1:23" x14ac:dyDescent="0.25">
      <c r="A205" s="38" t="s">
        <v>195</v>
      </c>
      <c r="B205" s="37" t="s">
        <v>16</v>
      </c>
      <c r="C205" s="28">
        <v>1.8380220346883767</v>
      </c>
      <c r="D205" s="28">
        <v>1.8149999999999999</v>
      </c>
      <c r="E205" s="40">
        <v>43118</v>
      </c>
      <c r="F205" s="28">
        <v>1.4</v>
      </c>
      <c r="G205" s="28">
        <v>1.399</v>
      </c>
      <c r="H205" s="40">
        <v>42951</v>
      </c>
      <c r="I205" s="28">
        <v>0</v>
      </c>
      <c r="J205" s="28">
        <v>3</v>
      </c>
      <c r="K205" s="28">
        <v>3.9000000000000004</v>
      </c>
      <c r="L205" s="28">
        <v>0</v>
      </c>
      <c r="M205" s="28">
        <v>3</v>
      </c>
      <c r="N205" s="29">
        <v>0.98747456001403178</v>
      </c>
      <c r="O205" s="30">
        <v>2.0336135515440161</v>
      </c>
      <c r="P205" s="30">
        <v>1.9400687527363993</v>
      </c>
      <c r="Q205" s="30">
        <v>1.8828648285622513</v>
      </c>
      <c r="R205" s="30">
        <v>1.8514885670114092</v>
      </c>
      <c r="S205" s="30">
        <v>1.8265502015805624</v>
      </c>
      <c r="T205" s="30" t="str">
        <f>IF(S205&gt;K205,"Y","N")</f>
        <v>N</v>
      </c>
      <c r="U205" s="30">
        <v>5</v>
      </c>
      <c r="V205" s="30">
        <v>1.1119700000000001</v>
      </c>
      <c r="W205" s="30" t="s">
        <v>19</v>
      </c>
    </row>
    <row r="206" spans="1:23" x14ac:dyDescent="0.25">
      <c r="A206" s="38" t="s">
        <v>196</v>
      </c>
      <c r="B206" s="37" t="s">
        <v>16</v>
      </c>
      <c r="C206" s="28">
        <v>2</v>
      </c>
      <c r="D206" s="28">
        <v>2</v>
      </c>
      <c r="E206" s="40">
        <v>43119</v>
      </c>
      <c r="F206" s="28">
        <v>1.63</v>
      </c>
      <c r="G206" s="28">
        <v>1.6</v>
      </c>
      <c r="H206" s="40">
        <v>42888</v>
      </c>
      <c r="I206" s="28">
        <v>4.5</v>
      </c>
      <c r="J206" s="28">
        <v>12.5</v>
      </c>
      <c r="K206" s="28">
        <v>17.8</v>
      </c>
      <c r="L206" s="28">
        <v>0</v>
      </c>
      <c r="M206" s="28">
        <v>12.5</v>
      </c>
      <c r="N206" s="29">
        <v>1</v>
      </c>
      <c r="O206" s="30">
        <v>2.1880481409768282</v>
      </c>
      <c r="P206" s="30">
        <v>2.1317127419442152</v>
      </c>
      <c r="Q206" s="30">
        <v>2.0701059426689015</v>
      </c>
      <c r="R206" s="30">
        <v>2.0498263176154157</v>
      </c>
      <c r="S206" s="30">
        <v>2.017567761695862</v>
      </c>
      <c r="T206" s="30" t="str">
        <f>IF(S206&gt;K206,"Y","N")</f>
        <v>N</v>
      </c>
      <c r="U206" s="30">
        <v>5</v>
      </c>
      <c r="V206" s="30">
        <v>1.27898</v>
      </c>
      <c r="W206" s="30" t="s">
        <v>19</v>
      </c>
    </row>
    <row r="207" spans="1:23" x14ac:dyDescent="0.25">
      <c r="A207" s="38"/>
      <c r="B207" s="37"/>
      <c r="C207" s="28"/>
      <c r="D207" s="28"/>
      <c r="E207" s="40"/>
      <c r="F207" s="28"/>
      <c r="G207" s="28"/>
      <c r="H207" s="40"/>
      <c r="I207" s="28"/>
      <c r="J207" s="28"/>
      <c r="K207" s="28"/>
      <c r="L207" s="28"/>
      <c r="M207" s="28"/>
      <c r="N207" s="29"/>
      <c r="O207" s="30"/>
      <c r="P207" s="30"/>
      <c r="Q207" s="30"/>
      <c r="R207" s="30"/>
      <c r="S207" s="30"/>
      <c r="T207" s="30"/>
      <c r="U207" s="30"/>
      <c r="V207" s="30"/>
      <c r="W207" s="30"/>
    </row>
    <row r="208" spans="1:23" x14ac:dyDescent="0.25">
      <c r="A208" s="38" t="s">
        <v>197</v>
      </c>
      <c r="B208" s="37" t="s">
        <v>15</v>
      </c>
      <c r="C208" s="28" t="s">
        <v>19</v>
      </c>
      <c r="D208" s="28" t="s">
        <v>19</v>
      </c>
      <c r="E208" s="40" t="s">
        <v>19</v>
      </c>
      <c r="F208" s="28" t="s">
        <v>19</v>
      </c>
      <c r="G208" s="28" t="s">
        <v>19</v>
      </c>
      <c r="H208" s="40" t="s">
        <v>19</v>
      </c>
      <c r="I208" s="28">
        <v>0</v>
      </c>
      <c r="J208" s="28">
        <v>1</v>
      </c>
      <c r="K208" s="28">
        <v>1.3</v>
      </c>
      <c r="L208" s="28">
        <v>0</v>
      </c>
      <c r="M208" s="28">
        <v>1</v>
      </c>
      <c r="N208" s="29">
        <v>0.97677842572058615</v>
      </c>
      <c r="O208" s="30">
        <v>0.645229575757583</v>
      </c>
      <c r="P208" s="30">
        <v>0.63309616712106132</v>
      </c>
      <c r="Q208" s="30">
        <v>0.62119092472283988</v>
      </c>
      <c r="R208" s="30">
        <v>0.60950955794402872</v>
      </c>
      <c r="S208" s="30">
        <v>0.59804785684993766</v>
      </c>
      <c r="T208" s="30" t="str">
        <f>IF(S208&gt;K208,"Y","N")</f>
        <v>N</v>
      </c>
      <c r="U208" s="30">
        <v>5</v>
      </c>
      <c r="V208" s="30">
        <v>0.12594</v>
      </c>
      <c r="W208" s="30" t="s">
        <v>19</v>
      </c>
    </row>
    <row r="209" spans="1:23" x14ac:dyDescent="0.25">
      <c r="A209" s="38" t="s">
        <v>198</v>
      </c>
      <c r="B209" s="37" t="s">
        <v>15</v>
      </c>
      <c r="C209" s="28" t="s">
        <v>19</v>
      </c>
      <c r="D209" s="28" t="s">
        <v>19</v>
      </c>
      <c r="E209" s="40" t="s">
        <v>19</v>
      </c>
      <c r="F209" s="28" t="s">
        <v>19</v>
      </c>
      <c r="G209" s="28" t="s">
        <v>19</v>
      </c>
      <c r="H209" s="40" t="s">
        <v>19</v>
      </c>
      <c r="I209" s="28">
        <v>0</v>
      </c>
      <c r="J209" s="28">
        <v>0.5</v>
      </c>
      <c r="K209" s="28">
        <v>0.65</v>
      </c>
      <c r="L209" s="28">
        <v>0</v>
      </c>
      <c r="M209" s="28">
        <v>0.5</v>
      </c>
      <c r="N209" s="29">
        <v>0.97677842572058615</v>
      </c>
      <c r="O209" s="30">
        <v>9.2175653679654718E-2</v>
      </c>
      <c r="P209" s="30">
        <v>9.0442309588723027E-2</v>
      </c>
      <c r="Q209" s="30">
        <v>8.8741560674691411E-2</v>
      </c>
      <c r="R209" s="30">
        <v>8.7072793992004099E-2</v>
      </c>
      <c r="S209" s="30">
        <v>8.5435408121419656E-2</v>
      </c>
      <c r="T209" s="30" t="str">
        <f>IF(S209&gt;K209,"Y","N")</f>
        <v>N</v>
      </c>
      <c r="U209" s="30">
        <v>5</v>
      </c>
      <c r="V209" s="30">
        <v>5.8099999999999992E-2</v>
      </c>
      <c r="W209" s="30" t="s">
        <v>19</v>
      </c>
    </row>
    <row r="210" spans="1:23" x14ac:dyDescent="0.25">
      <c r="A210" s="38" t="s">
        <v>199</v>
      </c>
      <c r="B210" s="37" t="s">
        <v>16</v>
      </c>
      <c r="C210" s="28">
        <v>2.1210453201193036</v>
      </c>
      <c r="D210" s="28">
        <v>1.9979</v>
      </c>
      <c r="E210" s="40">
        <v>43138</v>
      </c>
      <c r="F210" s="28">
        <v>2.028</v>
      </c>
      <c r="G210" s="28">
        <v>1.8560000000000001</v>
      </c>
      <c r="H210" s="40">
        <v>42951</v>
      </c>
      <c r="I210" s="28">
        <v>0</v>
      </c>
      <c r="J210" s="28">
        <v>2.5</v>
      </c>
      <c r="K210" s="28">
        <v>3.25</v>
      </c>
      <c r="L210" s="28">
        <v>0</v>
      </c>
      <c r="M210" s="28">
        <v>2.1</v>
      </c>
      <c r="N210" s="29">
        <v>0.94194121221682492</v>
      </c>
      <c r="O210" s="30">
        <v>2.370367657853043</v>
      </c>
      <c r="P210" s="30">
        <v>2.3054718441538267</v>
      </c>
      <c r="Q210" s="30">
        <v>2.2445872460956595</v>
      </c>
      <c r="R210" s="30">
        <v>2.217088822297828</v>
      </c>
      <c r="S210" s="30">
        <v>2.1959219032169157</v>
      </c>
      <c r="T210" s="30" t="str">
        <f>IF(S210&gt;K210,"Y","N")</f>
        <v>N</v>
      </c>
      <c r="U210" s="30">
        <v>5</v>
      </c>
      <c r="V210" s="30">
        <v>0.63727999999999996</v>
      </c>
      <c r="W210" s="30" t="s">
        <v>19</v>
      </c>
    </row>
    <row r="211" spans="1:23" x14ac:dyDescent="0.25">
      <c r="A211" s="38"/>
      <c r="B211" s="37"/>
      <c r="C211" s="28"/>
      <c r="D211" s="28"/>
      <c r="E211" s="40"/>
      <c r="F211" s="28"/>
      <c r="G211" s="28"/>
      <c r="H211" s="40"/>
      <c r="I211" s="28"/>
      <c r="J211" s="28"/>
      <c r="K211" s="28"/>
      <c r="L211" s="28"/>
      <c r="M211" s="28"/>
      <c r="N211" s="29"/>
      <c r="O211" s="30"/>
      <c r="P211" s="30"/>
      <c r="Q211" s="30"/>
      <c r="R211" s="30"/>
      <c r="S211" s="30"/>
      <c r="T211" s="30"/>
      <c r="U211" s="30"/>
      <c r="V211" s="30"/>
      <c r="W211" s="30"/>
    </row>
    <row r="212" spans="1:23" s="9" customFormat="1" x14ac:dyDescent="0.25">
      <c r="A212" s="36" t="s">
        <v>200</v>
      </c>
      <c r="B212" s="37" t="s">
        <v>15</v>
      </c>
      <c r="C212" s="28" t="s">
        <v>19</v>
      </c>
      <c r="D212" s="28" t="s">
        <v>19</v>
      </c>
      <c r="E212" s="40" t="s">
        <v>19</v>
      </c>
      <c r="F212" s="28" t="s">
        <v>19</v>
      </c>
      <c r="G212" s="28" t="s">
        <v>19</v>
      </c>
      <c r="H212" s="40" t="s">
        <v>19</v>
      </c>
      <c r="I212" s="28"/>
      <c r="J212" s="28">
        <v>20</v>
      </c>
      <c r="K212" s="28">
        <v>25</v>
      </c>
      <c r="L212" s="28">
        <v>0</v>
      </c>
      <c r="M212" s="28">
        <v>20</v>
      </c>
      <c r="N212" s="29"/>
      <c r="O212" s="30">
        <v>0.82958088311689249</v>
      </c>
      <c r="P212" s="30">
        <v>0.81398078629850723</v>
      </c>
      <c r="Q212" s="30">
        <v>0.7986740460722227</v>
      </c>
      <c r="R212" s="30">
        <v>0.78365514592803687</v>
      </c>
      <c r="S212" s="30">
        <v>0.76891867309277684</v>
      </c>
      <c r="T212" s="30" t="str">
        <f>IF(S212&gt;K212,"Y","N")</f>
        <v>N</v>
      </c>
      <c r="U212" s="30">
        <v>5</v>
      </c>
      <c r="V212" s="30" t="s">
        <v>19</v>
      </c>
      <c r="W212" s="30" t="s">
        <v>19</v>
      </c>
    </row>
    <row r="213" spans="1:23" x14ac:dyDescent="0.25">
      <c r="A213" s="38" t="s">
        <v>201</v>
      </c>
      <c r="B213" s="37" t="s">
        <v>15</v>
      </c>
      <c r="C213" s="28" t="s">
        <v>19</v>
      </c>
      <c r="D213" s="28" t="s">
        <v>19</v>
      </c>
      <c r="E213" s="40" t="s">
        <v>19</v>
      </c>
      <c r="F213" s="28" t="s">
        <v>19</v>
      </c>
      <c r="G213" s="28" t="s">
        <v>19</v>
      </c>
      <c r="H213" s="40" t="s">
        <v>19</v>
      </c>
      <c r="I213" s="28">
        <v>0</v>
      </c>
      <c r="J213" s="28">
        <v>1</v>
      </c>
      <c r="K213" s="28">
        <v>1.3</v>
      </c>
      <c r="L213" s="28">
        <v>0</v>
      </c>
      <c r="M213" s="28">
        <v>1</v>
      </c>
      <c r="N213" s="29">
        <v>0.97677842572058615</v>
      </c>
      <c r="O213" s="30">
        <v>0.82958088311689249</v>
      </c>
      <c r="P213" s="30">
        <v>0.81398078629850723</v>
      </c>
      <c r="Q213" s="30">
        <v>0.7986740460722227</v>
      </c>
      <c r="R213" s="30">
        <v>0.78365514592803687</v>
      </c>
      <c r="S213" s="30">
        <v>0.76891867309277684</v>
      </c>
      <c r="T213" s="30" t="str">
        <f>IF(S213&gt;K213,"Y","N")</f>
        <v>N</v>
      </c>
      <c r="U213" s="30">
        <v>5</v>
      </c>
      <c r="V213" s="30">
        <v>0.2311</v>
      </c>
      <c r="W213" s="30" t="s">
        <v>19</v>
      </c>
    </row>
    <row r="214" spans="1:23" x14ac:dyDescent="0.25">
      <c r="A214" s="38"/>
      <c r="B214" s="37"/>
      <c r="C214" s="28"/>
      <c r="D214" s="28"/>
      <c r="E214" s="40"/>
      <c r="F214" s="28"/>
      <c r="G214" s="28"/>
      <c r="H214" s="40"/>
      <c r="I214" s="28"/>
      <c r="J214" s="28"/>
      <c r="K214" s="28"/>
      <c r="L214" s="28"/>
      <c r="M214" s="28"/>
      <c r="N214" s="29"/>
      <c r="O214" s="30"/>
      <c r="P214" s="30"/>
      <c r="Q214" s="30"/>
      <c r="R214" s="30"/>
      <c r="S214" s="30"/>
      <c r="T214" s="30"/>
      <c r="U214" s="30"/>
      <c r="V214" s="30"/>
      <c r="W214" s="30"/>
    </row>
    <row r="215" spans="1:23" x14ac:dyDescent="0.25">
      <c r="A215" s="43" t="s">
        <v>202</v>
      </c>
      <c r="B215" s="45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17"/>
      <c r="O215" s="17"/>
      <c r="P215" s="17"/>
      <c r="Q215" s="17"/>
      <c r="R215" s="17"/>
      <c r="S215" s="17"/>
      <c r="T215" s="17"/>
      <c r="U215" s="17"/>
      <c r="V215" s="17"/>
      <c r="W215" s="17"/>
    </row>
    <row r="216" spans="1:23" x14ac:dyDescent="0.25">
      <c r="A216" s="18" t="s">
        <v>203</v>
      </c>
      <c r="B216" s="19" t="s">
        <v>16</v>
      </c>
      <c r="C216" s="20">
        <v>40.311151816091787</v>
      </c>
      <c r="D216" s="20">
        <v>37.607500000000002</v>
      </c>
      <c r="E216" s="42">
        <v>43068</v>
      </c>
      <c r="F216" s="20"/>
      <c r="G216" s="20"/>
      <c r="H216" s="22"/>
      <c r="I216" s="23"/>
      <c r="J216" s="20">
        <v>120</v>
      </c>
      <c r="K216" s="20">
        <v>114.3</v>
      </c>
      <c r="L216" s="20">
        <v>57.2</v>
      </c>
      <c r="M216" s="20">
        <v>120</v>
      </c>
      <c r="N216" s="23">
        <v>0.93293042509858237</v>
      </c>
      <c r="O216" s="20">
        <v>44.348811062606416</v>
      </c>
      <c r="P216" s="20">
        <v>44.823817531440639</v>
      </c>
      <c r="Q216" s="20">
        <v>45.228012143988963</v>
      </c>
      <c r="R216" s="20">
        <v>45.556572813551732</v>
      </c>
      <c r="S216" s="20">
        <v>45.782582168143847</v>
      </c>
      <c r="T216" s="20"/>
      <c r="U216" s="20"/>
      <c r="V216" s="20">
        <v>13.495029999999998</v>
      </c>
      <c r="W216" s="20"/>
    </row>
    <row r="217" spans="1:23" x14ac:dyDescent="0.25">
      <c r="A217" s="38" t="s">
        <v>204</v>
      </c>
      <c r="B217" s="37" t="s">
        <v>16</v>
      </c>
      <c r="C217" s="28">
        <v>18.021540029919752</v>
      </c>
      <c r="D217" s="28">
        <v>17.470700000000001</v>
      </c>
      <c r="E217" s="40">
        <v>43068</v>
      </c>
      <c r="F217" s="28">
        <v>14.153</v>
      </c>
      <c r="G217" s="28">
        <v>13.491</v>
      </c>
      <c r="H217" s="40">
        <v>42893</v>
      </c>
      <c r="I217" s="28">
        <v>8.7370501878033036</v>
      </c>
      <c r="J217" s="28">
        <v>20</v>
      </c>
      <c r="K217" s="28">
        <v>26.013829787234044</v>
      </c>
      <c r="L217" s="28">
        <v>14.8</v>
      </c>
      <c r="M217" s="28">
        <v>6.9370212765957451</v>
      </c>
      <c r="N217" s="29">
        <v>0.96943435305721726</v>
      </c>
      <c r="O217" s="30">
        <v>18.595560212795501</v>
      </c>
      <c r="P217" s="30">
        <v>18.788331356947356</v>
      </c>
      <c r="Q217" s="30">
        <v>18.992353508109836</v>
      </c>
      <c r="R217" s="30">
        <v>19.129746472232444</v>
      </c>
      <c r="S217" s="30">
        <v>19.223983612053217</v>
      </c>
      <c r="T217" s="30" t="str">
        <f>IF(S217&gt;K217,"Y","N")</f>
        <v>N</v>
      </c>
      <c r="U217" s="30">
        <v>6</v>
      </c>
      <c r="V217" s="30">
        <v>5.3685499999999999</v>
      </c>
      <c r="W217" s="30" t="s">
        <v>19</v>
      </c>
    </row>
    <row r="218" spans="1:23" x14ac:dyDescent="0.25">
      <c r="A218" s="36" t="s">
        <v>205</v>
      </c>
      <c r="B218" s="37" t="s">
        <v>16</v>
      </c>
      <c r="C218" s="28">
        <v>15.969791589122257</v>
      </c>
      <c r="D218" s="28">
        <v>15.351800000000001</v>
      </c>
      <c r="E218" s="40">
        <v>43118</v>
      </c>
      <c r="F218" s="28">
        <v>12.879</v>
      </c>
      <c r="G218" s="28">
        <v>12.68</v>
      </c>
      <c r="H218" s="40">
        <v>42949</v>
      </c>
      <c r="I218" s="28">
        <v>5.4791289704183841</v>
      </c>
      <c r="J218" s="28">
        <v>20</v>
      </c>
      <c r="K218" s="28">
        <v>28.5</v>
      </c>
      <c r="L218" s="28">
        <v>15</v>
      </c>
      <c r="M218" s="28">
        <v>7.6</v>
      </c>
      <c r="N218" s="29">
        <v>0.96130246373764827</v>
      </c>
      <c r="O218" s="30">
        <v>16.466576780309726</v>
      </c>
      <c r="P218" s="30">
        <v>16.514339796450052</v>
      </c>
      <c r="Q218" s="30">
        <v>16.508538288310465</v>
      </c>
      <c r="R218" s="30">
        <v>16.593535385874247</v>
      </c>
      <c r="S218" s="30">
        <v>16.643662608237687</v>
      </c>
      <c r="T218" s="30" t="str">
        <f>IF(S218&gt;K218,"Y","N")</f>
        <v>N</v>
      </c>
      <c r="U218" s="30">
        <v>6</v>
      </c>
      <c r="V218" s="30">
        <v>6.3629800000000003</v>
      </c>
      <c r="W218" s="30" t="s">
        <v>19</v>
      </c>
    </row>
    <row r="219" spans="1:23" x14ac:dyDescent="0.25">
      <c r="A219" s="36" t="s">
        <v>206</v>
      </c>
      <c r="B219" s="37" t="s">
        <v>16</v>
      </c>
      <c r="C219" s="28">
        <v>2.6776006050193519</v>
      </c>
      <c r="D219" s="28">
        <v>2.5709999999999997</v>
      </c>
      <c r="E219" s="40">
        <v>43128</v>
      </c>
      <c r="F219" s="28">
        <v>1.1990000000000001</v>
      </c>
      <c r="G219" s="28">
        <v>1.173</v>
      </c>
      <c r="H219" s="40">
        <v>42915</v>
      </c>
      <c r="I219" s="28">
        <v>0</v>
      </c>
      <c r="J219" s="28">
        <v>4</v>
      </c>
      <c r="K219" s="28">
        <v>4.8</v>
      </c>
      <c r="L219" s="28">
        <v>2.56</v>
      </c>
      <c r="M219" s="28">
        <v>2</v>
      </c>
      <c r="N219" s="29">
        <v>0.96018801130403009</v>
      </c>
      <c r="O219" s="30">
        <v>2.7766728011544193</v>
      </c>
      <c r="P219" s="30">
        <v>2.7828800776020231</v>
      </c>
      <c r="Q219" s="30">
        <v>2.7932961985329547</v>
      </c>
      <c r="R219" s="30">
        <v>2.8049615453236241</v>
      </c>
      <c r="S219" s="30">
        <v>2.8104612439227421</v>
      </c>
      <c r="T219" s="46" t="str">
        <f>IF(S219&gt;K219,"Y","N")</f>
        <v>N</v>
      </c>
      <c r="U219" s="30">
        <v>4</v>
      </c>
      <c r="V219" s="30">
        <v>0.97538000000000002</v>
      </c>
      <c r="W219" s="30" t="s">
        <v>19</v>
      </c>
    </row>
    <row r="220" spans="1:23" x14ac:dyDescent="0.25">
      <c r="A220" s="38" t="s">
        <v>207</v>
      </c>
      <c r="B220" s="37" t="s">
        <v>16</v>
      </c>
      <c r="C220" s="28">
        <v>3.905774571067818</v>
      </c>
      <c r="D220" s="28">
        <v>3.3589661311183234</v>
      </c>
      <c r="E220" s="40">
        <v>43118</v>
      </c>
      <c r="F220" s="28">
        <v>4.4720000000000004</v>
      </c>
      <c r="G220" s="28">
        <v>4</v>
      </c>
      <c r="H220" s="40">
        <v>42908</v>
      </c>
      <c r="I220" s="28">
        <v>1.7220591978281155</v>
      </c>
      <c r="J220" s="28">
        <v>12.5</v>
      </c>
      <c r="K220" s="28">
        <v>14.5</v>
      </c>
      <c r="L220" s="28">
        <v>0</v>
      </c>
      <c r="M220" s="28">
        <v>12.5</v>
      </c>
      <c r="N220" s="29">
        <v>0.86</v>
      </c>
      <c r="O220" s="30">
        <v>4.7145565657936874</v>
      </c>
      <c r="P220" s="30">
        <v>4.8576139122005939</v>
      </c>
      <c r="Q220" s="30">
        <v>4.9798707229541597</v>
      </c>
      <c r="R220" s="30">
        <v>5.0513882141001982</v>
      </c>
      <c r="S220" s="30">
        <v>5.1103968808537905</v>
      </c>
      <c r="T220" s="30" t="str">
        <f>IF(S220&gt;K220,"Y","N")</f>
        <v>N</v>
      </c>
      <c r="U220" s="30">
        <v>6</v>
      </c>
      <c r="V220" s="30">
        <v>0.75812000000000002</v>
      </c>
      <c r="W220" s="30" t="s">
        <v>19</v>
      </c>
    </row>
    <row r="221" spans="1:23" x14ac:dyDescent="0.25">
      <c r="A221" s="38" t="s">
        <v>208</v>
      </c>
      <c r="B221" s="37" t="s">
        <v>16</v>
      </c>
      <c r="C221" s="28">
        <v>2.9692525995610413</v>
      </c>
      <c r="D221" s="28">
        <v>2.794</v>
      </c>
      <c r="E221" s="40">
        <v>43112</v>
      </c>
      <c r="F221" s="28" t="s">
        <v>19</v>
      </c>
      <c r="G221" s="28" t="s">
        <v>19</v>
      </c>
      <c r="H221" s="40" t="s">
        <v>19</v>
      </c>
      <c r="I221" s="28">
        <v>2.4618626926216489</v>
      </c>
      <c r="J221" s="28">
        <v>6.25</v>
      </c>
      <c r="K221" s="28">
        <v>8.1</v>
      </c>
      <c r="L221" s="28">
        <v>0</v>
      </c>
      <c r="M221" s="28">
        <v>6.25</v>
      </c>
      <c r="N221" s="29">
        <v>0.94097753771876813</v>
      </c>
      <c r="O221" s="30">
        <v>3.0333110804848857</v>
      </c>
      <c r="P221" s="30">
        <v>3.1036711990749866</v>
      </c>
      <c r="Q221" s="30">
        <v>3.1570241615601442</v>
      </c>
      <c r="R221" s="30">
        <v>3.1811183192088235</v>
      </c>
      <c r="S221" s="30">
        <v>3.1969495260084471</v>
      </c>
      <c r="T221" s="30" t="str">
        <f>IF(S221&gt;K221,"Y","N")</f>
        <v>N</v>
      </c>
      <c r="U221" s="30">
        <v>4</v>
      </c>
      <c r="V221" s="30">
        <v>0.03</v>
      </c>
      <c r="W221" s="30" t="s">
        <v>19</v>
      </c>
    </row>
    <row r="222" spans="1:23" x14ac:dyDescent="0.25">
      <c r="A222" s="38"/>
      <c r="B222" s="37"/>
      <c r="C222" s="28"/>
      <c r="D222" s="28"/>
      <c r="E222" s="40"/>
      <c r="F222" s="28"/>
      <c r="G222" s="28"/>
      <c r="H222" s="40"/>
      <c r="I222" s="28"/>
      <c r="J222" s="28"/>
      <c r="K222" s="28"/>
      <c r="L222" s="28"/>
      <c r="M222" s="28"/>
      <c r="N222" s="29"/>
      <c r="O222" s="30"/>
      <c r="P222" s="30"/>
      <c r="Q222" s="30"/>
      <c r="R222" s="30"/>
      <c r="S222" s="30"/>
      <c r="T222" s="30"/>
      <c r="U222" s="30"/>
      <c r="V222" s="30"/>
      <c r="W222" s="30"/>
    </row>
    <row r="223" spans="1:23" x14ac:dyDescent="0.25">
      <c r="A223" s="18" t="s">
        <v>209</v>
      </c>
      <c r="B223" s="19" t="s">
        <v>16</v>
      </c>
      <c r="C223" s="20">
        <v>12.618674279019963</v>
      </c>
      <c r="D223" s="20">
        <v>12.265000000000001</v>
      </c>
      <c r="E223" s="42">
        <v>43128</v>
      </c>
      <c r="F223" s="20"/>
      <c r="G223" s="20"/>
      <c r="H223" s="22"/>
      <c r="I223" s="23"/>
      <c r="J223" s="20">
        <v>40</v>
      </c>
      <c r="K223" s="20">
        <v>40</v>
      </c>
      <c r="L223" s="20">
        <v>21</v>
      </c>
      <c r="M223" s="20">
        <v>40</v>
      </c>
      <c r="N223" s="23">
        <v>0.97197215244647461</v>
      </c>
      <c r="O223" s="20">
        <v>14.188692427214999</v>
      </c>
      <c r="P223" s="20">
        <v>14.131653158857333</v>
      </c>
      <c r="Q223" s="20">
        <v>14.132424387070207</v>
      </c>
      <c r="R223" s="20">
        <v>14.200088300013736</v>
      </c>
      <c r="S223" s="20">
        <v>14.274482484761906</v>
      </c>
      <c r="T223" s="20"/>
      <c r="U223" s="20"/>
      <c r="V223" s="20">
        <v>5.8667699999999998</v>
      </c>
      <c r="W223" s="20"/>
    </row>
    <row r="224" spans="1:23" x14ac:dyDescent="0.25">
      <c r="A224" s="36" t="s">
        <v>210</v>
      </c>
      <c r="B224" s="37" t="s">
        <v>15</v>
      </c>
      <c r="C224" s="28" t="s">
        <v>19</v>
      </c>
      <c r="D224" s="28" t="s">
        <v>19</v>
      </c>
      <c r="E224" s="40" t="s">
        <v>19</v>
      </c>
      <c r="F224" s="28" t="s">
        <v>19</v>
      </c>
      <c r="G224" s="28" t="s">
        <v>19</v>
      </c>
      <c r="H224" s="40" t="s">
        <v>19</v>
      </c>
      <c r="I224" s="28">
        <v>0</v>
      </c>
      <c r="J224" s="28">
        <v>0.3</v>
      </c>
      <c r="K224" s="28">
        <v>0.39</v>
      </c>
      <c r="L224" s="28">
        <v>0</v>
      </c>
      <c r="M224" s="28">
        <v>0.3</v>
      </c>
      <c r="N224" s="29">
        <v>0.97197215244647472</v>
      </c>
      <c r="O224" s="30">
        <v>0.10863140129750978</v>
      </c>
      <c r="P224" s="30">
        <v>0.1088563992196558</v>
      </c>
      <c r="Q224" s="30">
        <v>0.10908186315866586</v>
      </c>
      <c r="R224" s="30">
        <v>0.10930779407975653</v>
      </c>
      <c r="S224" s="30">
        <v>0.10953419295014351</v>
      </c>
      <c r="T224" s="30" t="str">
        <f>IF(S224&gt;K224,"Y","N")</f>
        <v>N</v>
      </c>
      <c r="U224" s="30">
        <v>7</v>
      </c>
      <c r="V224" s="30">
        <v>1.8260000000000002E-2</v>
      </c>
      <c r="W224" s="30" t="s">
        <v>19</v>
      </c>
    </row>
    <row r="225" spans="1:23" x14ac:dyDescent="0.25">
      <c r="A225" s="36" t="s">
        <v>211</v>
      </c>
      <c r="B225" s="37" t="s">
        <v>16</v>
      </c>
      <c r="C225" s="28">
        <v>1.9052558883257649</v>
      </c>
      <c r="D225" s="28">
        <v>1.7405838089072865</v>
      </c>
      <c r="E225" s="40">
        <v>43128</v>
      </c>
      <c r="F225" s="28">
        <v>1.36</v>
      </c>
      <c r="G225" s="28">
        <v>1.3340000000000001</v>
      </c>
      <c r="H225" s="40">
        <v>42944</v>
      </c>
      <c r="I225" s="28">
        <v>0</v>
      </c>
      <c r="J225" s="28">
        <v>3</v>
      </c>
      <c r="K225" s="28">
        <v>3.9000000000000004</v>
      </c>
      <c r="L225" s="28">
        <v>2.25</v>
      </c>
      <c r="M225" s="28">
        <v>3</v>
      </c>
      <c r="N225" s="29">
        <v>0.91356957329066002</v>
      </c>
      <c r="O225" s="30">
        <v>1.8474607607019509</v>
      </c>
      <c r="P225" s="30">
        <v>1.7817150629903831</v>
      </c>
      <c r="Q225" s="30">
        <v>1.7429148016335234</v>
      </c>
      <c r="R225" s="30">
        <v>1.73257638796026</v>
      </c>
      <c r="S225" s="30">
        <v>1.7239723647822758</v>
      </c>
      <c r="T225" s="30" t="str">
        <f>IF(S225&gt;K225,"Y","N")</f>
        <v>N</v>
      </c>
      <c r="U225" s="30">
        <v>7</v>
      </c>
      <c r="V225" s="30">
        <v>0.86705999999999994</v>
      </c>
      <c r="W225" s="30" t="s">
        <v>19</v>
      </c>
    </row>
    <row r="226" spans="1:23" x14ac:dyDescent="0.25">
      <c r="A226" s="36" t="s">
        <v>212</v>
      </c>
      <c r="B226" s="37" t="s">
        <v>16</v>
      </c>
      <c r="C226" s="28">
        <v>4.4927319487367594</v>
      </c>
      <c r="D226" s="28">
        <v>4.2680953512999213</v>
      </c>
      <c r="E226" s="40">
        <v>43118</v>
      </c>
      <c r="F226" s="28">
        <v>2.8410000000000002</v>
      </c>
      <c r="G226" s="28">
        <v>2.8010000000000002</v>
      </c>
      <c r="H226" s="40">
        <v>42888</v>
      </c>
      <c r="I226" s="28">
        <v>0</v>
      </c>
      <c r="J226" s="28">
        <v>6</v>
      </c>
      <c r="K226" s="28">
        <v>7.8</v>
      </c>
      <c r="L226" s="28">
        <v>4.5</v>
      </c>
      <c r="M226" s="28">
        <v>6</v>
      </c>
      <c r="N226" s="29">
        <v>0.95000000000000007</v>
      </c>
      <c r="O226" s="30">
        <v>4.703317591005832</v>
      </c>
      <c r="P226" s="30">
        <v>4.6844671666972602</v>
      </c>
      <c r="Q226" s="30">
        <v>4.659305840432495</v>
      </c>
      <c r="R226" s="30">
        <v>4.6971871452321903</v>
      </c>
      <c r="S226" s="30">
        <v>4.7372163002013821</v>
      </c>
      <c r="T226" s="30" t="str">
        <f>IF(S226&gt;K226,"Y","N")</f>
        <v>N</v>
      </c>
      <c r="U226" s="30">
        <v>7</v>
      </c>
      <c r="V226" s="30">
        <v>2.0398199999999997</v>
      </c>
      <c r="W226" s="30" t="s">
        <v>19</v>
      </c>
    </row>
    <row r="227" spans="1:23" x14ac:dyDescent="0.25">
      <c r="A227" s="36"/>
      <c r="B227" s="37"/>
      <c r="C227" s="28"/>
      <c r="D227" s="28"/>
      <c r="E227" s="40"/>
      <c r="F227" s="28"/>
      <c r="G227" s="28"/>
      <c r="H227" s="40"/>
      <c r="I227" s="28"/>
      <c r="J227" s="28"/>
      <c r="K227" s="28"/>
      <c r="L227" s="28"/>
      <c r="M227" s="28"/>
      <c r="N227" s="29"/>
      <c r="O227" s="30"/>
      <c r="P227" s="30"/>
      <c r="Q227" s="30"/>
      <c r="R227" s="30"/>
      <c r="S227" s="30"/>
      <c r="T227" s="30"/>
      <c r="U227" s="30"/>
      <c r="V227" s="30"/>
      <c r="W227" s="30"/>
    </row>
    <row r="228" spans="1:23" x14ac:dyDescent="0.25">
      <c r="A228" s="36" t="s">
        <v>213</v>
      </c>
      <c r="B228" s="37" t="s">
        <v>15</v>
      </c>
      <c r="C228" s="28" t="s">
        <v>19</v>
      </c>
      <c r="D228" s="28" t="s">
        <v>19</v>
      </c>
      <c r="E228" s="40" t="s">
        <v>19</v>
      </c>
      <c r="F228" s="28" t="s">
        <v>19</v>
      </c>
      <c r="G228" s="28" t="s">
        <v>19</v>
      </c>
      <c r="H228" s="40" t="s">
        <v>19</v>
      </c>
      <c r="I228" s="28">
        <v>0</v>
      </c>
      <c r="J228" s="28">
        <v>1</v>
      </c>
      <c r="K228" s="28">
        <v>1.3</v>
      </c>
      <c r="L228" s="28">
        <v>0.75</v>
      </c>
      <c r="M228" s="28">
        <v>1</v>
      </c>
      <c r="N228" s="29">
        <v>0.97197215244647472</v>
      </c>
      <c r="O228" s="30">
        <v>0.98755819361372521</v>
      </c>
      <c r="P228" s="30">
        <v>0.98960362926959811</v>
      </c>
      <c r="Q228" s="30">
        <v>0.99165330144241692</v>
      </c>
      <c r="R228" s="30">
        <v>0.99370721890687763</v>
      </c>
      <c r="S228" s="30">
        <v>0.99576539045585011</v>
      </c>
      <c r="T228" s="30" t="str">
        <f>IF(S228&gt;K228,"Y","N")</f>
        <v>N</v>
      </c>
      <c r="U228" s="30">
        <v>4</v>
      </c>
      <c r="V228" s="30">
        <v>0.47149999999999997</v>
      </c>
      <c r="W228" s="30" t="s">
        <v>19</v>
      </c>
    </row>
    <row r="229" spans="1:23" x14ac:dyDescent="0.25">
      <c r="A229" s="36" t="s">
        <v>214</v>
      </c>
      <c r="B229" s="37" t="s">
        <v>15</v>
      </c>
      <c r="C229" s="28" t="s">
        <v>19</v>
      </c>
      <c r="D229" s="28" t="s">
        <v>19</v>
      </c>
      <c r="E229" s="40" t="s">
        <v>19</v>
      </c>
      <c r="F229" s="28" t="s">
        <v>19</v>
      </c>
      <c r="G229" s="28" t="s">
        <v>19</v>
      </c>
      <c r="H229" s="40" t="s">
        <v>19</v>
      </c>
      <c r="I229" s="28">
        <v>0</v>
      </c>
      <c r="J229" s="28">
        <v>0.3</v>
      </c>
      <c r="K229" s="28">
        <v>0.39</v>
      </c>
      <c r="L229" s="28">
        <v>0</v>
      </c>
      <c r="M229" s="28">
        <v>0.3</v>
      </c>
      <c r="N229" s="29">
        <v>0.97197215244647472</v>
      </c>
      <c r="O229" s="30">
        <v>2.9626745808411757E-2</v>
      </c>
      <c r="P229" s="30">
        <v>2.9688108878087947E-2</v>
      </c>
      <c r="Q229" s="30">
        <v>2.9749599043272516E-2</v>
      </c>
      <c r="R229" s="30">
        <v>2.9811216567206332E-2</v>
      </c>
      <c r="S229" s="30">
        <v>2.9872961713675508E-2</v>
      </c>
      <c r="T229" s="30" t="str">
        <f>IF(S229&gt;K229,"Y","N")</f>
        <v>N</v>
      </c>
      <c r="U229" s="30">
        <v>4</v>
      </c>
      <c r="V229" s="30">
        <v>6.0819999999999999E-2</v>
      </c>
      <c r="W229" s="30" t="s">
        <v>19</v>
      </c>
    </row>
    <row r="230" spans="1:23" x14ac:dyDescent="0.25">
      <c r="A230" s="36"/>
      <c r="B230" s="37"/>
      <c r="C230" s="28"/>
      <c r="D230" s="28"/>
      <c r="E230" s="40"/>
      <c r="F230" s="28"/>
      <c r="G230" s="28"/>
      <c r="H230" s="40"/>
      <c r="I230" s="28"/>
      <c r="J230" s="28"/>
      <c r="K230" s="28"/>
      <c r="L230" s="28"/>
      <c r="M230" s="28"/>
      <c r="N230" s="29"/>
      <c r="O230" s="30"/>
      <c r="P230" s="30"/>
      <c r="Q230" s="30"/>
      <c r="R230" s="30"/>
      <c r="S230" s="30"/>
      <c r="T230" s="30"/>
      <c r="U230" s="30"/>
      <c r="V230" s="30"/>
      <c r="W230" s="30"/>
    </row>
    <row r="231" spans="1:23" x14ac:dyDescent="0.25">
      <c r="A231" s="36" t="s">
        <v>215</v>
      </c>
      <c r="B231" s="37" t="s">
        <v>15</v>
      </c>
      <c r="C231" s="28" t="s">
        <v>19</v>
      </c>
      <c r="D231" s="28" t="s">
        <v>19</v>
      </c>
      <c r="E231" s="40" t="s">
        <v>19</v>
      </c>
      <c r="F231" s="28" t="s">
        <v>19</v>
      </c>
      <c r="G231" s="28" t="s">
        <v>19</v>
      </c>
      <c r="H231" s="40" t="s">
        <v>19</v>
      </c>
      <c r="I231" s="28">
        <v>0</v>
      </c>
      <c r="J231" s="28">
        <v>0.3</v>
      </c>
      <c r="K231" s="28">
        <v>0.39</v>
      </c>
      <c r="L231" s="28">
        <v>0</v>
      </c>
      <c r="M231" s="28">
        <v>0.3</v>
      </c>
      <c r="N231" s="29">
        <v>0.97197215244647472</v>
      </c>
      <c r="O231" s="30">
        <v>9.8755819361372538E-2</v>
      </c>
      <c r="P231" s="30">
        <v>9.8960362926959825E-2</v>
      </c>
      <c r="Q231" s="30">
        <v>9.9165330144241712E-2</v>
      </c>
      <c r="R231" s="30">
        <v>9.9370721890687769E-2</v>
      </c>
      <c r="S231" s="30">
        <v>9.9576539045585027E-2</v>
      </c>
      <c r="T231" s="30" t="str">
        <f>IF(S231&gt;K231,"Y","N")</f>
        <v>N</v>
      </c>
      <c r="U231" s="30">
        <v>4</v>
      </c>
      <c r="V231" s="30">
        <v>1.504E-2</v>
      </c>
      <c r="W231" s="30" t="s">
        <v>19</v>
      </c>
    </row>
    <row r="232" spans="1:23" x14ac:dyDescent="0.25">
      <c r="A232" s="36" t="s">
        <v>216</v>
      </c>
      <c r="B232" s="37" t="s">
        <v>15</v>
      </c>
      <c r="C232" s="28" t="s">
        <v>19</v>
      </c>
      <c r="D232" s="28" t="s">
        <v>19</v>
      </c>
      <c r="E232" s="40" t="s">
        <v>19</v>
      </c>
      <c r="F232" s="28" t="s">
        <v>19</v>
      </c>
      <c r="G232" s="28" t="s">
        <v>19</v>
      </c>
      <c r="H232" s="40" t="s">
        <v>19</v>
      </c>
      <c r="I232" s="28">
        <v>0</v>
      </c>
      <c r="J232" s="28">
        <v>3</v>
      </c>
      <c r="K232" s="28">
        <v>3.9000000000000004</v>
      </c>
      <c r="L232" s="28">
        <v>3</v>
      </c>
      <c r="M232" s="28">
        <v>3</v>
      </c>
      <c r="N232" s="29">
        <v>0.97197215244647472</v>
      </c>
      <c r="O232" s="30">
        <v>3.3181955305421171</v>
      </c>
      <c r="P232" s="30">
        <v>3.3250681943458504</v>
      </c>
      <c r="Q232" s="30">
        <v>3.3319550928465218</v>
      </c>
      <c r="R232" s="30">
        <v>3.3388562555271091</v>
      </c>
      <c r="S232" s="30">
        <v>3.3457717119316568</v>
      </c>
      <c r="T232" s="30" t="str">
        <f>IF(S232&gt;K232,"Y","N")</f>
        <v>N</v>
      </c>
      <c r="U232" s="30">
        <v>4</v>
      </c>
      <c r="V232" s="30">
        <v>0.75714000000000004</v>
      </c>
      <c r="W232" s="30" t="s">
        <v>19</v>
      </c>
    </row>
    <row r="233" spans="1:23" x14ac:dyDescent="0.25">
      <c r="A233" s="36" t="s">
        <v>217</v>
      </c>
      <c r="B233" s="37" t="s">
        <v>16</v>
      </c>
      <c r="C233" s="28">
        <v>1.2367461340145762</v>
      </c>
      <c r="D233" s="28">
        <v>1.1850000000000001</v>
      </c>
      <c r="E233" s="40">
        <v>43127</v>
      </c>
      <c r="F233" s="28">
        <v>0.67100000000000004</v>
      </c>
      <c r="G233" s="28">
        <v>0.65600000000000003</v>
      </c>
      <c r="H233" s="40">
        <v>42944</v>
      </c>
      <c r="I233" s="28">
        <v>0</v>
      </c>
      <c r="J233" s="28">
        <v>2</v>
      </c>
      <c r="K233" s="28">
        <v>2</v>
      </c>
      <c r="L233" s="28">
        <v>0</v>
      </c>
      <c r="M233" s="28">
        <v>2</v>
      </c>
      <c r="N233" s="29">
        <v>0.95815945359246524</v>
      </c>
      <c r="O233" s="30">
        <v>1.2996822304905613</v>
      </c>
      <c r="P233" s="30">
        <v>1.2672641261946893</v>
      </c>
      <c r="Q233" s="30">
        <v>1.2434087141615053</v>
      </c>
      <c r="R233" s="30">
        <v>1.2380957484718353</v>
      </c>
      <c r="S233" s="30">
        <v>1.2336134629767366</v>
      </c>
      <c r="T233" s="30" t="str">
        <f>IF(S233&gt;K233,"Y","N")</f>
        <v>N</v>
      </c>
      <c r="U233" s="30">
        <v>4</v>
      </c>
      <c r="V233" s="30">
        <v>0.43561</v>
      </c>
      <c r="W233" s="30" t="s">
        <v>19</v>
      </c>
    </row>
    <row r="234" spans="1:23" x14ac:dyDescent="0.25">
      <c r="A234" s="36" t="s">
        <v>218</v>
      </c>
      <c r="B234" s="37" t="s">
        <v>16</v>
      </c>
      <c r="C234" s="28">
        <v>2.0052274185238939</v>
      </c>
      <c r="D234" s="28">
        <v>1.984</v>
      </c>
      <c r="E234" s="40">
        <v>43105</v>
      </c>
      <c r="F234" s="28">
        <v>1.343</v>
      </c>
      <c r="G234" s="28">
        <v>1.343</v>
      </c>
      <c r="H234" s="40">
        <v>42964</v>
      </c>
      <c r="I234" s="28">
        <v>0</v>
      </c>
      <c r="J234" s="28">
        <v>3.8</v>
      </c>
      <c r="K234" s="28">
        <v>4.9399999999999995</v>
      </c>
      <c r="L234" s="28">
        <v>0</v>
      </c>
      <c r="M234" s="28">
        <v>3.8</v>
      </c>
      <c r="N234" s="29">
        <v>0.98941395956997236</v>
      </c>
      <c r="O234" s="30">
        <v>1.9828512312736604</v>
      </c>
      <c r="P234" s="30">
        <v>1.9808730802886112</v>
      </c>
      <c r="Q234" s="30">
        <v>1.9852476974289044</v>
      </c>
      <c r="R234" s="30">
        <v>1.9953825409404389</v>
      </c>
      <c r="S234" s="30">
        <v>2.0063024731892858</v>
      </c>
      <c r="T234" s="30" t="str">
        <f>IF(S234&gt;K234,"Y","N")</f>
        <v>N</v>
      </c>
      <c r="U234" s="30">
        <v>5</v>
      </c>
      <c r="V234" s="30">
        <v>0.39612000000000003</v>
      </c>
      <c r="W234" s="30" t="s">
        <v>19</v>
      </c>
    </row>
    <row r="235" spans="1:23" x14ac:dyDescent="0.25">
      <c r="A235" s="36" t="s">
        <v>219</v>
      </c>
      <c r="B235" s="37" t="s">
        <v>16</v>
      </c>
      <c r="C235" s="28">
        <v>0.46130792319230768</v>
      </c>
      <c r="D235" s="28">
        <v>0.44700000000000001</v>
      </c>
      <c r="E235" s="40">
        <v>43127</v>
      </c>
      <c r="F235" s="28">
        <v>0.33</v>
      </c>
      <c r="G235" s="28">
        <v>0.32200000000000001</v>
      </c>
      <c r="H235" s="40">
        <v>42896</v>
      </c>
      <c r="I235" s="28">
        <v>0</v>
      </c>
      <c r="J235" s="28">
        <v>0.5</v>
      </c>
      <c r="K235" s="28">
        <v>0.65</v>
      </c>
      <c r="L235" s="28">
        <v>0</v>
      </c>
      <c r="M235" s="28">
        <v>0.5</v>
      </c>
      <c r="N235" s="29">
        <v>0.96898400726938505</v>
      </c>
      <c r="O235" s="30">
        <v>0.50599170116352155</v>
      </c>
      <c r="P235" s="30">
        <v>0.49822100704501188</v>
      </c>
      <c r="Q235" s="30">
        <v>0.49045926018684133</v>
      </c>
      <c r="R235" s="30">
        <v>0.49000470183905137</v>
      </c>
      <c r="S235" s="30">
        <v>0.48976362218825825</v>
      </c>
      <c r="T235" s="30" t="str">
        <f>IF(S235&gt;K235,"Y","N")</f>
        <v>N</v>
      </c>
      <c r="U235" s="30">
        <v>4</v>
      </c>
      <c r="V235" s="30">
        <v>0.15765000000000001</v>
      </c>
      <c r="W235" s="30" t="s">
        <v>19</v>
      </c>
    </row>
    <row r="236" spans="1:23" x14ac:dyDescent="0.25">
      <c r="A236" s="36"/>
      <c r="B236" s="37"/>
      <c r="C236" s="28"/>
      <c r="D236" s="28"/>
      <c r="E236" s="40"/>
      <c r="F236" s="28"/>
      <c r="G236" s="28"/>
      <c r="H236" s="40"/>
      <c r="I236" s="28"/>
      <c r="J236" s="28"/>
      <c r="K236" s="28"/>
      <c r="L236" s="28"/>
      <c r="M236" s="28"/>
      <c r="N236" s="29"/>
      <c r="O236" s="30"/>
      <c r="P236" s="30"/>
      <c r="Q236" s="30"/>
      <c r="R236" s="30"/>
      <c r="S236" s="30"/>
      <c r="T236" s="30"/>
      <c r="U236" s="30"/>
      <c r="V236" s="30"/>
      <c r="W236" s="30"/>
    </row>
    <row r="237" spans="1:23" x14ac:dyDescent="0.25">
      <c r="A237" s="18" t="s">
        <v>220</v>
      </c>
      <c r="B237" s="19" t="s">
        <v>16</v>
      </c>
      <c r="C237" s="20">
        <v>21.164309296785472</v>
      </c>
      <c r="D237" s="20">
        <v>20.879899999999999</v>
      </c>
      <c r="E237" s="42">
        <v>43118</v>
      </c>
      <c r="F237" s="20"/>
      <c r="G237" s="20"/>
      <c r="H237" s="22"/>
      <c r="I237" s="23"/>
      <c r="J237" s="20">
        <v>50</v>
      </c>
      <c r="K237" s="20">
        <v>60</v>
      </c>
      <c r="L237" s="20">
        <v>32.5</v>
      </c>
      <c r="M237" s="20">
        <v>50</v>
      </c>
      <c r="N237" s="23">
        <v>0.98656184367761668</v>
      </c>
      <c r="O237" s="20">
        <v>25.085367522673277</v>
      </c>
      <c r="P237" s="20">
        <v>24.92593262456263</v>
      </c>
      <c r="Q237" s="20">
        <v>24.802684774536377</v>
      </c>
      <c r="R237" s="20">
        <v>24.695100433170087</v>
      </c>
      <c r="S237" s="20">
        <v>24.596401190326709</v>
      </c>
      <c r="T237" s="20"/>
      <c r="U237" s="20"/>
      <c r="V237" s="20">
        <v>7.2998899999999987</v>
      </c>
      <c r="W237" s="20"/>
    </row>
    <row r="238" spans="1:23" x14ac:dyDescent="0.25">
      <c r="A238" s="36" t="s">
        <v>221</v>
      </c>
      <c r="B238" s="37" t="s">
        <v>15</v>
      </c>
      <c r="C238" s="28" t="s">
        <v>19</v>
      </c>
      <c r="D238" s="28" t="s">
        <v>19</v>
      </c>
      <c r="E238" s="40" t="s">
        <v>19</v>
      </c>
      <c r="F238" s="28" t="s">
        <v>19</v>
      </c>
      <c r="G238" s="28" t="s">
        <v>19</v>
      </c>
      <c r="H238" s="40" t="s">
        <v>19</v>
      </c>
      <c r="I238" s="28">
        <v>0</v>
      </c>
      <c r="J238" s="28">
        <v>3</v>
      </c>
      <c r="K238" s="28">
        <v>3.9000000000000004</v>
      </c>
      <c r="L238" s="28">
        <v>2.25</v>
      </c>
      <c r="M238" s="28">
        <v>3</v>
      </c>
      <c r="N238" s="29">
        <v>0.98656184367761668</v>
      </c>
      <c r="O238" s="30">
        <v>3.1253291567269637</v>
      </c>
      <c r="P238" s="30">
        <v>3.1211557183826142</v>
      </c>
      <c r="Q238" s="30">
        <v>3.116987853079292</v>
      </c>
      <c r="R238" s="30">
        <v>3.1128255533749831</v>
      </c>
      <c r="S238" s="30">
        <v>3.1086688118376111</v>
      </c>
      <c r="T238" s="30" t="str">
        <f>IF(S238&gt;K238,"Y","N")</f>
        <v>N</v>
      </c>
      <c r="U238" s="30">
        <v>4</v>
      </c>
      <c r="V238" s="30">
        <v>1.7449700000000004</v>
      </c>
      <c r="W238" s="30" t="s">
        <v>19</v>
      </c>
    </row>
    <row r="239" spans="1:23" x14ac:dyDescent="0.25">
      <c r="A239" s="36" t="s">
        <v>222</v>
      </c>
      <c r="B239" s="37" t="s">
        <v>16</v>
      </c>
      <c r="C239" s="28">
        <v>1.6885224310029168</v>
      </c>
      <c r="D239" s="28">
        <v>1.542</v>
      </c>
      <c r="E239" s="40">
        <v>43140</v>
      </c>
      <c r="F239" s="28">
        <v>1.274</v>
      </c>
      <c r="G239" s="28">
        <v>1.1970000000000001</v>
      </c>
      <c r="H239" s="40">
        <v>42936</v>
      </c>
      <c r="I239" s="28">
        <v>0.48347509057676896</v>
      </c>
      <c r="J239" s="28">
        <v>3.8</v>
      </c>
      <c r="K239" s="28">
        <v>4.5999999999999996</v>
      </c>
      <c r="L239" s="28">
        <v>0</v>
      </c>
      <c r="M239" s="28">
        <v>3.8</v>
      </c>
      <c r="N239" s="29">
        <v>0.91322446873513663</v>
      </c>
      <c r="O239" s="30">
        <v>1.6621280791151927</v>
      </c>
      <c r="P239" s="30">
        <v>1.6305366289029333</v>
      </c>
      <c r="Q239" s="30">
        <v>1.6008295558137671</v>
      </c>
      <c r="R239" s="30">
        <v>1.5893311077499734</v>
      </c>
      <c r="S239" s="30">
        <v>1.578561352719634</v>
      </c>
      <c r="T239" s="30" t="str">
        <f>IF(S239&gt;K239,"Y","N")</f>
        <v>N</v>
      </c>
      <c r="U239" s="30">
        <v>5</v>
      </c>
      <c r="V239" s="30">
        <v>0.60163</v>
      </c>
      <c r="W239" s="30" t="s">
        <v>19</v>
      </c>
    </row>
    <row r="240" spans="1:23" x14ac:dyDescent="0.25">
      <c r="A240" s="36" t="s">
        <v>223</v>
      </c>
      <c r="B240" s="37" t="s">
        <v>16</v>
      </c>
      <c r="C240" s="28">
        <v>3.518934497827432</v>
      </c>
      <c r="D240" s="28">
        <v>3.27</v>
      </c>
      <c r="E240" s="40">
        <v>43118</v>
      </c>
      <c r="F240" s="28">
        <v>2.8210000000000002</v>
      </c>
      <c r="G240" s="28">
        <v>2.63</v>
      </c>
      <c r="H240" s="40">
        <v>42906</v>
      </c>
      <c r="I240" s="28">
        <v>3.127704612602392</v>
      </c>
      <c r="J240" s="28">
        <v>6.25</v>
      </c>
      <c r="K240" s="28">
        <v>8.1</v>
      </c>
      <c r="L240" s="28">
        <v>0</v>
      </c>
      <c r="M240" s="28">
        <v>6.25</v>
      </c>
      <c r="N240" s="29">
        <v>0.92925855881059383</v>
      </c>
      <c r="O240" s="30">
        <v>2.0167799928859367</v>
      </c>
      <c r="P240" s="30">
        <v>1.9733744116652263</v>
      </c>
      <c r="Q240" s="30">
        <v>1.9325924246145412</v>
      </c>
      <c r="R240" s="30">
        <v>1.9092055056199893</v>
      </c>
      <c r="S240" s="30">
        <v>1.8873691404676161</v>
      </c>
      <c r="T240" s="30" t="str">
        <f>IF(S240&gt;K240,"Y","N")</f>
        <v>N</v>
      </c>
      <c r="U240" s="30">
        <v>7</v>
      </c>
      <c r="V240" s="30">
        <v>0.72983000000000009</v>
      </c>
      <c r="W240" s="30" t="s">
        <v>19</v>
      </c>
    </row>
    <row r="241" spans="1:23" x14ac:dyDescent="0.25">
      <c r="A241" s="36" t="s">
        <v>430</v>
      </c>
      <c r="B241" s="37"/>
      <c r="C241" s="28"/>
      <c r="D241" s="28"/>
      <c r="E241" s="40"/>
      <c r="F241" s="28"/>
      <c r="G241" s="28"/>
      <c r="H241" s="40"/>
      <c r="I241" s="28"/>
      <c r="J241" s="28"/>
      <c r="K241" s="28"/>
      <c r="L241" s="28"/>
      <c r="M241" s="28"/>
      <c r="N241" s="29"/>
      <c r="O241" s="30"/>
      <c r="P241" s="30"/>
      <c r="Q241" s="30"/>
      <c r="R241" s="30"/>
      <c r="S241" s="30"/>
      <c r="T241" s="30"/>
      <c r="U241" s="30"/>
      <c r="V241" s="30"/>
      <c r="W241" s="30"/>
    </row>
    <row r="242" spans="1:23" x14ac:dyDescent="0.25">
      <c r="A242" s="36"/>
      <c r="B242" s="37"/>
      <c r="C242" s="28"/>
      <c r="D242" s="28"/>
      <c r="E242" s="40"/>
      <c r="F242" s="28"/>
      <c r="G242" s="28"/>
      <c r="H242" s="40"/>
      <c r="I242" s="28"/>
      <c r="J242" s="28"/>
      <c r="K242" s="28"/>
      <c r="L242" s="28"/>
      <c r="M242" s="28"/>
      <c r="N242" s="29"/>
      <c r="O242" s="30"/>
      <c r="P242" s="30"/>
      <c r="Q242" s="30"/>
      <c r="R242" s="30"/>
      <c r="S242" s="30"/>
      <c r="T242" s="30"/>
      <c r="U242" s="30"/>
      <c r="V242" s="30"/>
      <c r="W242" s="30"/>
    </row>
    <row r="243" spans="1:23" x14ac:dyDescent="0.25">
      <c r="A243" s="36" t="s">
        <v>224</v>
      </c>
      <c r="B243" s="37" t="s">
        <v>16</v>
      </c>
      <c r="C243" s="28">
        <v>0.3670217977177922</v>
      </c>
      <c r="D243" s="28">
        <v>0.36399999999999999</v>
      </c>
      <c r="E243" s="40">
        <v>43128</v>
      </c>
      <c r="F243" s="28" t="s">
        <v>17</v>
      </c>
      <c r="G243" s="28" t="s">
        <v>17</v>
      </c>
      <c r="H243" s="40" t="s">
        <v>17</v>
      </c>
      <c r="I243" s="28">
        <v>0</v>
      </c>
      <c r="J243" s="28">
        <v>0.5</v>
      </c>
      <c r="K243" s="28">
        <v>0.65</v>
      </c>
      <c r="L243" s="28">
        <v>0</v>
      </c>
      <c r="M243" s="28">
        <v>0.5</v>
      </c>
      <c r="N243" s="29">
        <v>0.99176670776345632</v>
      </c>
      <c r="O243" s="30">
        <v>0.52530739354515654</v>
      </c>
      <c r="P243" s="30">
        <v>0.51273985657545518</v>
      </c>
      <c r="Q243" s="30">
        <v>0.49556303640533017</v>
      </c>
      <c r="R243" s="30">
        <v>0.49078862216641106</v>
      </c>
      <c r="S243" s="30">
        <v>0.4861883481180132</v>
      </c>
      <c r="T243" s="30" t="str">
        <f t="shared" ref="T243:T251" si="14">IF(S243&gt;K243,"Y","N")</f>
        <v>N</v>
      </c>
      <c r="U243" s="30">
        <v>4</v>
      </c>
      <c r="V243" s="30">
        <v>0.15717</v>
      </c>
      <c r="W243" s="30"/>
    </row>
    <row r="244" spans="1:23" x14ac:dyDescent="0.25">
      <c r="A244" s="36" t="s">
        <v>225</v>
      </c>
      <c r="B244" s="37" t="s">
        <v>15</v>
      </c>
      <c r="C244" s="28" t="s">
        <v>19</v>
      </c>
      <c r="D244" s="28" t="s">
        <v>19</v>
      </c>
      <c r="E244" s="40" t="s">
        <v>19</v>
      </c>
      <c r="F244" s="28" t="s">
        <v>19</v>
      </c>
      <c r="G244" s="28" t="s">
        <v>19</v>
      </c>
      <c r="H244" s="40" t="s">
        <v>19</v>
      </c>
      <c r="I244" s="28">
        <v>0</v>
      </c>
      <c r="J244" s="28">
        <v>0.2</v>
      </c>
      <c r="K244" s="28">
        <v>0.26</v>
      </c>
      <c r="L244" s="28">
        <v>0</v>
      </c>
      <c r="M244" s="28">
        <v>0.2</v>
      </c>
      <c r="N244" s="29">
        <v>0.98656184367761668</v>
      </c>
      <c r="O244" s="30">
        <v>0.10743318976248938</v>
      </c>
      <c r="P244" s="30">
        <v>0.10728972781940235</v>
      </c>
      <c r="Q244" s="30">
        <v>0.10714645744960066</v>
      </c>
      <c r="R244" s="30">
        <v>0.10700337839726504</v>
      </c>
      <c r="S244" s="30">
        <v>0.10686049040691789</v>
      </c>
      <c r="T244" s="30" t="str">
        <f t="shared" si="14"/>
        <v>N</v>
      </c>
      <c r="U244" s="30">
        <v>4</v>
      </c>
      <c r="V244" s="30">
        <v>1.4500000000000001E-2</v>
      </c>
      <c r="W244" s="30" t="s">
        <v>19</v>
      </c>
    </row>
    <row r="245" spans="1:23" x14ac:dyDescent="0.25">
      <c r="A245" s="36" t="s">
        <v>226</v>
      </c>
      <c r="B245" s="37" t="s">
        <v>16</v>
      </c>
      <c r="C245" s="28">
        <v>0.39749768552785308</v>
      </c>
      <c r="D245" s="28">
        <v>0.3755</v>
      </c>
      <c r="E245" s="40">
        <v>43128</v>
      </c>
      <c r="F245" s="28">
        <v>0.36799999999999999</v>
      </c>
      <c r="G245" s="28">
        <v>0.35699999999999998</v>
      </c>
      <c r="H245" s="40">
        <v>42887</v>
      </c>
      <c r="I245" s="28">
        <v>0</v>
      </c>
      <c r="J245" s="28">
        <v>1</v>
      </c>
      <c r="K245" s="28">
        <v>1.3</v>
      </c>
      <c r="L245" s="28">
        <v>0</v>
      </c>
      <c r="M245" s="28">
        <v>1</v>
      </c>
      <c r="N245" s="29">
        <v>0.94465958839825315</v>
      </c>
      <c r="O245" s="30">
        <v>0.53413337348546819</v>
      </c>
      <c r="P245" s="30">
        <v>0.51147301698241443</v>
      </c>
      <c r="Q245" s="30">
        <v>0.48947267939146383</v>
      </c>
      <c r="R245" s="30">
        <v>0.48152604781016556</v>
      </c>
      <c r="S245" s="30">
        <v>0.47398375110262786</v>
      </c>
      <c r="T245" s="30" t="str">
        <f t="shared" si="14"/>
        <v>N</v>
      </c>
      <c r="U245" s="30">
        <v>1</v>
      </c>
      <c r="V245" s="30">
        <v>0.19662000000000002</v>
      </c>
      <c r="W245" s="30" t="s">
        <v>19</v>
      </c>
    </row>
    <row r="246" spans="1:23" x14ac:dyDescent="0.25">
      <c r="A246" s="36" t="s">
        <v>227</v>
      </c>
      <c r="B246" s="37" t="s">
        <v>15</v>
      </c>
      <c r="C246" s="28" t="s">
        <v>19</v>
      </c>
      <c r="D246" s="28" t="s">
        <v>19</v>
      </c>
      <c r="E246" s="40" t="s">
        <v>19</v>
      </c>
      <c r="F246" s="28" t="s">
        <v>19</v>
      </c>
      <c r="G246" s="28" t="s">
        <v>19</v>
      </c>
      <c r="H246" s="40" t="s">
        <v>19</v>
      </c>
      <c r="I246" s="28">
        <v>0</v>
      </c>
      <c r="J246" s="28">
        <v>10</v>
      </c>
      <c r="K246" s="28">
        <v>12.5</v>
      </c>
      <c r="L246" s="28">
        <v>0</v>
      </c>
      <c r="M246" s="28">
        <v>8.3000000000000007</v>
      </c>
      <c r="N246" s="29">
        <v>0.94465958839825315</v>
      </c>
      <c r="O246" s="30">
        <v>6.206258020298363</v>
      </c>
      <c r="P246" s="30">
        <v>6.0663129770665165</v>
      </c>
      <c r="Q246" s="30">
        <v>5.9464760450686924</v>
      </c>
      <c r="R246" s="30">
        <v>5.8815707042438365</v>
      </c>
      <c r="S246" s="30">
        <v>5.8197050831089605</v>
      </c>
      <c r="T246" s="30" t="str">
        <f t="shared" si="14"/>
        <v>N</v>
      </c>
      <c r="U246" s="30">
        <v>4</v>
      </c>
      <c r="V246" s="30" t="s">
        <v>19</v>
      </c>
      <c r="W246" s="30" t="s">
        <v>19</v>
      </c>
    </row>
    <row r="247" spans="1:23" x14ac:dyDescent="0.25">
      <c r="A247" s="36" t="s">
        <v>228</v>
      </c>
      <c r="B247" s="37" t="s">
        <v>16</v>
      </c>
      <c r="C247" s="28">
        <v>0.67009029242334206</v>
      </c>
      <c r="D247" s="28">
        <v>0.66100000000000003</v>
      </c>
      <c r="E247" s="40">
        <v>43052</v>
      </c>
      <c r="F247" s="28">
        <v>0.35</v>
      </c>
      <c r="G247" s="28">
        <v>0.34</v>
      </c>
      <c r="H247" s="40">
        <v>42945</v>
      </c>
      <c r="I247" s="28">
        <v>0</v>
      </c>
      <c r="J247" s="28">
        <v>2</v>
      </c>
      <c r="K247" s="28">
        <v>2.6</v>
      </c>
      <c r="L247" s="28">
        <v>0</v>
      </c>
      <c r="M247" s="28">
        <v>2</v>
      </c>
      <c r="N247" s="29">
        <v>0.98643422755690502</v>
      </c>
      <c r="O247" s="30">
        <v>0.74994553096824779</v>
      </c>
      <c r="P247" s="30">
        <v>0.74713978293512917</v>
      </c>
      <c r="Q247" s="30">
        <v>0.74460463216354666</v>
      </c>
      <c r="R247" s="30">
        <v>0.7389324461853477</v>
      </c>
      <c r="S247" s="30">
        <v>0.73344046023122766</v>
      </c>
      <c r="T247" s="30" t="str">
        <f t="shared" si="14"/>
        <v>N</v>
      </c>
      <c r="U247" s="30">
        <v>4</v>
      </c>
      <c r="V247" s="30">
        <v>6.0000000000000001E-3</v>
      </c>
      <c r="W247" s="30" t="s">
        <v>19</v>
      </c>
    </row>
    <row r="248" spans="1:23" x14ac:dyDescent="0.25">
      <c r="A248" s="36" t="s">
        <v>229</v>
      </c>
      <c r="B248" s="37" t="s">
        <v>16</v>
      </c>
      <c r="C248" s="28">
        <v>2.0309826316342541</v>
      </c>
      <c r="D248" s="28">
        <v>1.9673</v>
      </c>
      <c r="E248" s="40">
        <v>43128</v>
      </c>
      <c r="F248" s="28">
        <v>1.9870000000000001</v>
      </c>
      <c r="G248" s="28">
        <v>1.9710000000000001</v>
      </c>
      <c r="H248" s="40">
        <v>42909</v>
      </c>
      <c r="I248" s="28">
        <v>0</v>
      </c>
      <c r="J248" s="28">
        <v>5</v>
      </c>
      <c r="K248" s="28">
        <v>6.5</v>
      </c>
      <c r="L248" s="28">
        <v>3.75</v>
      </c>
      <c r="M248" s="28">
        <v>5</v>
      </c>
      <c r="N248" s="29">
        <v>0.96864442332379219</v>
      </c>
      <c r="O248" s="30">
        <v>2.1535953657959763</v>
      </c>
      <c r="P248" s="30">
        <v>2.0527838124946949</v>
      </c>
      <c r="Q248" s="30">
        <v>1.9748583434620566</v>
      </c>
      <c r="R248" s="30">
        <v>1.9361839939305465</v>
      </c>
      <c r="S248" s="30">
        <v>1.8996371261180689</v>
      </c>
      <c r="T248" s="30" t="str">
        <f t="shared" si="14"/>
        <v>N</v>
      </c>
      <c r="U248" s="30">
        <v>10</v>
      </c>
      <c r="V248" s="30">
        <v>1.02607</v>
      </c>
      <c r="W248" s="30" t="s">
        <v>19</v>
      </c>
    </row>
    <row r="249" spans="1:23" x14ac:dyDescent="0.25">
      <c r="A249" s="38" t="s">
        <v>230</v>
      </c>
      <c r="B249" s="37" t="s">
        <v>15</v>
      </c>
      <c r="C249" s="28" t="s">
        <v>19</v>
      </c>
      <c r="D249" s="28" t="s">
        <v>19</v>
      </c>
      <c r="E249" s="40" t="s">
        <v>19</v>
      </c>
      <c r="F249" s="28" t="s">
        <v>19</v>
      </c>
      <c r="G249" s="28" t="s">
        <v>19</v>
      </c>
      <c r="H249" s="40" t="s">
        <v>19</v>
      </c>
      <c r="I249" s="28">
        <v>0</v>
      </c>
      <c r="J249" s="28">
        <v>5.7</v>
      </c>
      <c r="K249" s="28">
        <v>7.4304979644704838</v>
      </c>
      <c r="L249" s="28">
        <v>0</v>
      </c>
      <c r="M249" s="28">
        <v>5.7</v>
      </c>
      <c r="N249" s="29"/>
      <c r="O249" s="30">
        <v>2.7685837500486703</v>
      </c>
      <c r="P249" s="30">
        <v>2.7549163646542785</v>
      </c>
      <c r="Q249" s="30">
        <v>2.7375403900516244</v>
      </c>
      <c r="R249" s="30">
        <v>2.7249282163177764</v>
      </c>
      <c r="S249" s="30">
        <v>2.7126437456570365</v>
      </c>
      <c r="T249" s="30" t="str">
        <f t="shared" si="14"/>
        <v>N</v>
      </c>
      <c r="U249" s="30">
        <v>4</v>
      </c>
      <c r="V249" s="30" t="s">
        <v>19</v>
      </c>
      <c r="W249" s="30" t="s">
        <v>19</v>
      </c>
    </row>
    <row r="250" spans="1:23" x14ac:dyDescent="0.25">
      <c r="A250" s="38" t="s">
        <v>231</v>
      </c>
      <c r="B250" s="37" t="s">
        <v>15</v>
      </c>
      <c r="C250" s="28" t="s">
        <v>19</v>
      </c>
      <c r="D250" s="28" t="s">
        <v>19</v>
      </c>
      <c r="E250" s="40" t="s">
        <v>19</v>
      </c>
      <c r="F250" s="28" t="s">
        <v>19</v>
      </c>
      <c r="G250" s="28" t="s">
        <v>19</v>
      </c>
      <c r="H250" s="40" t="s">
        <v>19</v>
      </c>
      <c r="I250" s="28">
        <v>0.72204507145342389</v>
      </c>
      <c r="J250" s="28">
        <v>1.5</v>
      </c>
      <c r="K250" s="28">
        <v>1.9500000000000002</v>
      </c>
      <c r="L250" s="28">
        <v>1.5</v>
      </c>
      <c r="M250" s="28">
        <v>1.5</v>
      </c>
      <c r="N250" s="29">
        <v>0.98656184367761668</v>
      </c>
      <c r="O250" s="30">
        <v>1.4649980422157642</v>
      </c>
      <c r="P250" s="30">
        <v>1.4630417429918503</v>
      </c>
      <c r="Q250" s="30">
        <v>1.4610880561309179</v>
      </c>
      <c r="R250" s="30">
        <v>1.4591369781445231</v>
      </c>
      <c r="S250" s="30">
        <v>1.4571885055488802</v>
      </c>
      <c r="T250" s="30" t="str">
        <f t="shared" si="14"/>
        <v>N</v>
      </c>
      <c r="U250" s="30">
        <v>4</v>
      </c>
      <c r="V250" s="30">
        <v>0.11686999999999999</v>
      </c>
      <c r="W250" s="30" t="s">
        <v>19</v>
      </c>
    </row>
    <row r="251" spans="1:23" x14ac:dyDescent="0.25">
      <c r="A251" s="38" t="s">
        <v>232</v>
      </c>
      <c r="B251" s="37" t="s">
        <v>16</v>
      </c>
      <c r="C251" s="28">
        <v>0.42868257487329708</v>
      </c>
      <c r="D251" s="28">
        <v>0.41582209762709821</v>
      </c>
      <c r="E251" s="40">
        <v>43050</v>
      </c>
      <c r="F251" s="28">
        <v>0.83899999999999997</v>
      </c>
      <c r="G251" s="28">
        <v>0.75600000000000001</v>
      </c>
      <c r="H251" s="40">
        <v>42903</v>
      </c>
      <c r="I251" s="28">
        <v>0.40155536294333721</v>
      </c>
      <c r="J251" s="28">
        <v>4</v>
      </c>
      <c r="K251" s="28">
        <v>3.9</v>
      </c>
      <c r="L251" s="28">
        <v>2.25</v>
      </c>
      <c r="M251" s="28">
        <v>3.9</v>
      </c>
      <c r="N251" s="29">
        <v>0.97</v>
      </c>
      <c r="O251" s="30">
        <v>1.3035857078329061</v>
      </c>
      <c r="P251" s="30">
        <v>1.2918746216624282</v>
      </c>
      <c r="Q251" s="30">
        <v>1.2764523339207066</v>
      </c>
      <c r="R251" s="30">
        <v>1.2657912381732535</v>
      </c>
      <c r="S251" s="30">
        <v>1.255455240108156</v>
      </c>
      <c r="T251" s="30" t="str">
        <f t="shared" si="14"/>
        <v>N</v>
      </c>
      <c r="U251" s="30">
        <v>5</v>
      </c>
      <c r="V251" s="30">
        <v>6.9650000000000004E-2</v>
      </c>
      <c r="W251" s="30" t="s">
        <v>19</v>
      </c>
    </row>
    <row r="252" spans="1:23" x14ac:dyDescent="0.25">
      <c r="A252" s="38"/>
      <c r="B252" s="37"/>
      <c r="C252" s="28"/>
      <c r="D252" s="28"/>
      <c r="E252" s="40"/>
      <c r="F252" s="28"/>
      <c r="G252" s="28"/>
      <c r="H252" s="40"/>
      <c r="I252" s="28"/>
      <c r="J252" s="28"/>
      <c r="K252" s="28"/>
      <c r="L252" s="28"/>
      <c r="M252" s="28"/>
      <c r="N252" s="29"/>
      <c r="O252" s="30"/>
      <c r="P252" s="30"/>
      <c r="Q252" s="30"/>
      <c r="R252" s="30"/>
      <c r="S252" s="30"/>
      <c r="T252" s="30"/>
      <c r="U252" s="30"/>
      <c r="V252" s="30"/>
      <c r="W252" s="30"/>
    </row>
    <row r="253" spans="1:23" x14ac:dyDescent="0.25">
      <c r="A253" s="36" t="s">
        <v>233</v>
      </c>
      <c r="B253" s="37" t="s">
        <v>15</v>
      </c>
      <c r="C253" s="28" t="s">
        <v>19</v>
      </c>
      <c r="D253" s="28" t="s">
        <v>19</v>
      </c>
      <c r="E253" s="40" t="s">
        <v>19</v>
      </c>
      <c r="F253" s="28" t="s">
        <v>19</v>
      </c>
      <c r="G253" s="28" t="s">
        <v>19</v>
      </c>
      <c r="H253" s="40" t="s">
        <v>19</v>
      </c>
      <c r="I253" s="28">
        <v>0</v>
      </c>
      <c r="J253" s="28">
        <v>0.15</v>
      </c>
      <c r="K253" s="28">
        <v>0.19500000000000001</v>
      </c>
      <c r="L253" s="28">
        <v>0</v>
      </c>
      <c r="M253" s="28">
        <v>0.15</v>
      </c>
      <c r="N253" s="29">
        <v>0.98656184367761668</v>
      </c>
      <c r="O253" s="29">
        <v>2.9299960844315284E-2</v>
      </c>
      <c r="P253" s="29">
        <v>2.9260834859837007E-2</v>
      </c>
      <c r="Q253" s="29">
        <v>2.9221761122618359E-2</v>
      </c>
      <c r="R253" s="29">
        <v>2.9182739562890459E-2</v>
      </c>
      <c r="S253" s="29">
        <v>2.9143770110977602E-2</v>
      </c>
      <c r="T253" s="30" t="str">
        <f t="shared" ref="T253:T263" si="15">IF(S253&gt;K253,"Y","N")</f>
        <v>N</v>
      </c>
      <c r="U253" s="30">
        <v>4</v>
      </c>
      <c r="V253" s="30">
        <v>3.8460000000000001E-2</v>
      </c>
      <c r="W253" s="30" t="s">
        <v>19</v>
      </c>
    </row>
    <row r="254" spans="1:23" x14ac:dyDescent="0.25">
      <c r="A254" s="36" t="s">
        <v>234</v>
      </c>
      <c r="B254" s="37" t="s">
        <v>16</v>
      </c>
      <c r="C254" s="28" t="s">
        <v>19</v>
      </c>
      <c r="D254" s="28" t="s">
        <v>19</v>
      </c>
      <c r="E254" s="40" t="s">
        <v>19</v>
      </c>
      <c r="F254" s="28" t="s">
        <v>19</v>
      </c>
      <c r="G254" s="28" t="s">
        <v>19</v>
      </c>
      <c r="H254" s="40" t="s">
        <v>19</v>
      </c>
      <c r="I254" s="28">
        <v>0</v>
      </c>
      <c r="J254" s="28">
        <v>20</v>
      </c>
      <c r="K254" s="28">
        <v>25</v>
      </c>
      <c r="L254" s="28">
        <v>0</v>
      </c>
      <c r="M254" s="28">
        <v>20</v>
      </c>
      <c r="N254" s="29"/>
      <c r="O254" s="30">
        <v>5.0880995149904935</v>
      </c>
      <c r="P254" s="30">
        <v>5.0232789849047403</v>
      </c>
      <c r="Q254" s="30">
        <v>4.9657465509374772</v>
      </c>
      <c r="R254" s="30">
        <v>4.9325263454872532</v>
      </c>
      <c r="S254" s="30">
        <v>4.9006990882695352</v>
      </c>
      <c r="T254" s="30" t="str">
        <f t="shared" si="15"/>
        <v>N</v>
      </c>
      <c r="U254" s="30">
        <v>6</v>
      </c>
      <c r="V254" s="30" t="s">
        <v>19</v>
      </c>
      <c r="W254" s="30" t="s">
        <v>19</v>
      </c>
    </row>
    <row r="255" spans="1:23" x14ac:dyDescent="0.25">
      <c r="A255" s="36" t="s">
        <v>235</v>
      </c>
      <c r="B255" s="37" t="s">
        <v>15</v>
      </c>
      <c r="C255" s="28" t="s">
        <v>19</v>
      </c>
      <c r="D255" s="28" t="s">
        <v>19</v>
      </c>
      <c r="E255" s="40" t="s">
        <v>19</v>
      </c>
      <c r="F255" s="28" t="s">
        <v>19</v>
      </c>
      <c r="G255" s="28" t="s">
        <v>19</v>
      </c>
      <c r="H255" s="40" t="s">
        <v>19</v>
      </c>
      <c r="I255" s="28">
        <v>0</v>
      </c>
      <c r="J255" s="28">
        <v>1</v>
      </c>
      <c r="K255" s="28">
        <v>1.3</v>
      </c>
      <c r="L255" s="28">
        <v>0.75</v>
      </c>
      <c r="M255" s="28">
        <v>1</v>
      </c>
      <c r="N255" s="29">
        <v>0.98656184367761668</v>
      </c>
      <c r="O255" s="30">
        <v>0.78133228918174091</v>
      </c>
      <c r="P255" s="30">
        <v>0.78028892959565355</v>
      </c>
      <c r="Q255" s="30">
        <v>0.77924696326982301</v>
      </c>
      <c r="R255" s="30">
        <v>0.77820638834374578</v>
      </c>
      <c r="S255" s="30">
        <v>0.77716720295940278</v>
      </c>
      <c r="T255" s="30" t="str">
        <f t="shared" si="15"/>
        <v>N</v>
      </c>
      <c r="U255" s="30">
        <v>4</v>
      </c>
      <c r="V255" s="30">
        <v>0.39596999999999999</v>
      </c>
      <c r="W255" s="30" t="s">
        <v>19</v>
      </c>
    </row>
    <row r="256" spans="1:23" x14ac:dyDescent="0.25">
      <c r="A256" s="36" t="s">
        <v>236</v>
      </c>
      <c r="B256" s="37" t="s">
        <v>15</v>
      </c>
      <c r="C256" s="28" t="s">
        <v>19</v>
      </c>
      <c r="D256" s="28" t="s">
        <v>19</v>
      </c>
      <c r="E256" s="40" t="s">
        <v>19</v>
      </c>
      <c r="F256" s="28" t="s">
        <v>19</v>
      </c>
      <c r="G256" s="28" t="s">
        <v>19</v>
      </c>
      <c r="H256" s="40" t="s">
        <v>19</v>
      </c>
      <c r="I256" s="28">
        <v>0</v>
      </c>
      <c r="J256" s="28">
        <v>0.3</v>
      </c>
      <c r="K256" s="28">
        <v>0.39</v>
      </c>
      <c r="L256" s="28">
        <v>0</v>
      </c>
      <c r="M256" s="28">
        <v>0.3</v>
      </c>
      <c r="N256" s="29">
        <v>0.98656184367761668</v>
      </c>
      <c r="O256" s="30">
        <v>0.15626645783634821</v>
      </c>
      <c r="P256" s="30">
        <v>0.15605778591913072</v>
      </c>
      <c r="Q256" s="30">
        <v>0.15584939265396464</v>
      </c>
      <c r="R256" s="30">
        <v>0.15564127766874919</v>
      </c>
      <c r="S256" s="30">
        <v>0.15543344059188061</v>
      </c>
      <c r="T256" s="30" t="str">
        <f t="shared" si="15"/>
        <v>N</v>
      </c>
      <c r="U256" s="30">
        <v>4</v>
      </c>
      <c r="V256" s="30">
        <v>8.8200000000000001E-2</v>
      </c>
      <c r="W256" s="30" t="s">
        <v>19</v>
      </c>
    </row>
    <row r="257" spans="1:23" x14ac:dyDescent="0.25">
      <c r="A257" s="36" t="s">
        <v>237</v>
      </c>
      <c r="B257" s="37" t="s">
        <v>15</v>
      </c>
      <c r="C257" s="28" t="s">
        <v>19</v>
      </c>
      <c r="D257" s="28" t="s">
        <v>19</v>
      </c>
      <c r="E257" s="40" t="s">
        <v>19</v>
      </c>
      <c r="F257" s="28" t="s">
        <v>19</v>
      </c>
      <c r="G257" s="28" t="s">
        <v>19</v>
      </c>
      <c r="H257" s="40" t="s">
        <v>19</v>
      </c>
      <c r="I257" s="28">
        <v>0</v>
      </c>
      <c r="J257" s="28">
        <v>0.2</v>
      </c>
      <c r="K257" s="28">
        <v>0.26</v>
      </c>
      <c r="L257" s="28">
        <v>0</v>
      </c>
      <c r="M257" s="28">
        <v>0.2</v>
      </c>
      <c r="N257" s="29">
        <v>0.98656184367761668</v>
      </c>
      <c r="O257" s="30">
        <v>7.8133228918174105E-2</v>
      </c>
      <c r="P257" s="30">
        <v>7.802889295956536E-2</v>
      </c>
      <c r="Q257" s="30">
        <v>7.7924696326982318E-2</v>
      </c>
      <c r="R257" s="30">
        <v>7.7820638834374595E-2</v>
      </c>
      <c r="S257" s="30">
        <v>7.7716720295940303E-2</v>
      </c>
      <c r="T257" s="30" t="str">
        <f t="shared" si="15"/>
        <v>N</v>
      </c>
      <c r="U257" s="30">
        <v>4</v>
      </c>
      <c r="V257" s="30">
        <v>8.9999999999999993E-3</v>
      </c>
      <c r="W257" s="30" t="s">
        <v>19</v>
      </c>
    </row>
    <row r="258" spans="1:23" x14ac:dyDescent="0.25">
      <c r="A258" s="36" t="s">
        <v>238</v>
      </c>
      <c r="B258" s="37" t="s">
        <v>16</v>
      </c>
      <c r="C258" s="28" t="s">
        <v>19</v>
      </c>
      <c r="D258" s="28" t="s">
        <v>19</v>
      </c>
      <c r="E258" s="40" t="s">
        <v>19</v>
      </c>
      <c r="F258" s="28" t="s">
        <v>19</v>
      </c>
      <c r="G258" s="28" t="s">
        <v>19</v>
      </c>
      <c r="H258" s="40" t="s">
        <v>19</v>
      </c>
      <c r="I258" s="28">
        <v>0</v>
      </c>
      <c r="J258" s="28">
        <v>10</v>
      </c>
      <c r="K258" s="28">
        <v>12.5</v>
      </c>
      <c r="L258" s="28">
        <v>0</v>
      </c>
      <c r="M258" s="28">
        <v>8.3261199999983262</v>
      </c>
      <c r="N258" s="29"/>
      <c r="O258" s="30">
        <v>4.0723675390542295</v>
      </c>
      <c r="P258" s="30">
        <v>4.008903376430391</v>
      </c>
      <c r="Q258" s="30">
        <v>3.9527254986867071</v>
      </c>
      <c r="R258" s="30">
        <v>3.9208580406403835</v>
      </c>
      <c r="S258" s="30">
        <v>3.8903817244223111</v>
      </c>
      <c r="T258" s="30" t="str">
        <f t="shared" si="15"/>
        <v>N</v>
      </c>
      <c r="U258" s="30">
        <v>6</v>
      </c>
      <c r="V258" s="30" t="s">
        <v>19</v>
      </c>
      <c r="W258" s="30" t="s">
        <v>19</v>
      </c>
    </row>
    <row r="259" spans="1:23" x14ac:dyDescent="0.25">
      <c r="A259" s="36" t="s">
        <v>239</v>
      </c>
      <c r="B259" s="37" t="s">
        <v>15</v>
      </c>
      <c r="C259" s="28" t="s">
        <v>19</v>
      </c>
      <c r="D259" s="28" t="s">
        <v>19</v>
      </c>
      <c r="E259" s="40" t="s">
        <v>19</v>
      </c>
      <c r="F259" s="28" t="s">
        <v>19</v>
      </c>
      <c r="G259" s="28" t="s">
        <v>19</v>
      </c>
      <c r="H259" s="40" t="s">
        <v>19</v>
      </c>
      <c r="I259" s="28">
        <v>0</v>
      </c>
      <c r="J259" s="28">
        <v>0.15</v>
      </c>
      <c r="K259" s="28">
        <v>0.19500000000000001</v>
      </c>
      <c r="L259" s="28">
        <v>0</v>
      </c>
      <c r="M259" s="28">
        <v>0.15</v>
      </c>
      <c r="N259" s="29">
        <v>0.98656184367761668</v>
      </c>
      <c r="O259" s="30">
        <v>0.14649980422157641</v>
      </c>
      <c r="P259" s="30">
        <v>0.14630417429918505</v>
      </c>
      <c r="Q259" s="30">
        <v>0.14610880561309181</v>
      </c>
      <c r="R259" s="30">
        <v>0.14591369781445232</v>
      </c>
      <c r="S259" s="30">
        <v>0.14571885055488801</v>
      </c>
      <c r="T259" s="30" t="str">
        <f t="shared" si="15"/>
        <v>N</v>
      </c>
      <c r="U259" s="30">
        <v>4</v>
      </c>
      <c r="V259" s="30">
        <v>3.8920000000000003E-2</v>
      </c>
      <c r="W259" s="30" t="s">
        <v>19</v>
      </c>
    </row>
    <row r="260" spans="1:23" x14ac:dyDescent="0.25">
      <c r="A260" s="36" t="s">
        <v>240</v>
      </c>
      <c r="B260" s="37" t="s">
        <v>15</v>
      </c>
      <c r="C260" s="28" t="s">
        <v>19</v>
      </c>
      <c r="D260" s="28" t="s">
        <v>19</v>
      </c>
      <c r="E260" s="40" t="s">
        <v>19</v>
      </c>
      <c r="F260" s="28" t="s">
        <v>19</v>
      </c>
      <c r="G260" s="28" t="s">
        <v>19</v>
      </c>
      <c r="H260" s="40" t="s">
        <v>19</v>
      </c>
      <c r="I260" s="28">
        <v>0</v>
      </c>
      <c r="J260" s="28">
        <v>2</v>
      </c>
      <c r="K260" s="28">
        <v>2.6</v>
      </c>
      <c r="L260" s="28">
        <v>1.5</v>
      </c>
      <c r="M260" s="28">
        <v>2</v>
      </c>
      <c r="N260" s="29">
        <v>0.98656184367761668</v>
      </c>
      <c r="O260" s="30">
        <v>1.3282648916089599</v>
      </c>
      <c r="P260" s="30">
        <v>1.3264911803126114</v>
      </c>
      <c r="Q260" s="30">
        <v>1.3247198375586995</v>
      </c>
      <c r="R260" s="30">
        <v>1.322950860184368</v>
      </c>
      <c r="S260" s="30">
        <v>1.321184245030985</v>
      </c>
      <c r="T260" s="30" t="str">
        <f t="shared" si="15"/>
        <v>N</v>
      </c>
      <c r="U260" s="30">
        <v>4</v>
      </c>
      <c r="V260" s="30">
        <v>0.58079000000000003</v>
      </c>
      <c r="W260" s="30" t="s">
        <v>19</v>
      </c>
    </row>
    <row r="261" spans="1:23" x14ac:dyDescent="0.25">
      <c r="A261" s="36" t="s">
        <v>241</v>
      </c>
      <c r="B261" s="37" t="s">
        <v>16</v>
      </c>
      <c r="C261" s="28">
        <v>0.5087033221829792</v>
      </c>
      <c r="D261" s="28">
        <v>0.48326815607383022</v>
      </c>
      <c r="E261" s="40">
        <v>43183</v>
      </c>
      <c r="F261" s="28">
        <v>0.36799999999999999</v>
      </c>
      <c r="G261" s="28">
        <v>0.33800000000000002</v>
      </c>
      <c r="H261" s="40">
        <v>42914</v>
      </c>
      <c r="I261" s="28">
        <v>0</v>
      </c>
      <c r="J261" s="28">
        <v>1</v>
      </c>
      <c r="K261" s="28">
        <v>1.3</v>
      </c>
      <c r="L261" s="28">
        <v>0</v>
      </c>
      <c r="M261" s="28">
        <v>1</v>
      </c>
      <c r="N261" s="29">
        <v>0.95</v>
      </c>
      <c r="O261" s="30">
        <v>0.98238129515649031</v>
      </c>
      <c r="P261" s="30">
        <v>0.9771174739686268</v>
      </c>
      <c r="Q261" s="30">
        <v>0.97063112241069893</v>
      </c>
      <c r="R261" s="30">
        <v>0.96300642567798789</v>
      </c>
      <c r="S261" s="30">
        <v>0.95560964939007975</v>
      </c>
      <c r="T261" s="30" t="str">
        <f t="shared" si="15"/>
        <v>N</v>
      </c>
      <c r="U261" s="30">
        <v>5</v>
      </c>
      <c r="V261" s="30">
        <v>3.9240000000000004E-2</v>
      </c>
      <c r="W261" s="30" t="s">
        <v>19</v>
      </c>
    </row>
    <row r="262" spans="1:23" x14ac:dyDescent="0.25">
      <c r="A262" s="36" t="s">
        <v>242</v>
      </c>
      <c r="B262" s="37" t="s">
        <v>15</v>
      </c>
      <c r="C262" s="28" t="s">
        <v>19</v>
      </c>
      <c r="D262" s="28" t="s">
        <v>19</v>
      </c>
      <c r="E262" s="40" t="s">
        <v>19</v>
      </c>
      <c r="F262" s="28" t="s">
        <v>19</v>
      </c>
      <c r="G262" s="28" t="s">
        <v>19</v>
      </c>
      <c r="H262" s="40" t="s">
        <v>19</v>
      </c>
      <c r="I262" s="28">
        <v>0</v>
      </c>
      <c r="J262" s="28">
        <v>0.3</v>
      </c>
      <c r="K262" s="28">
        <v>0.39</v>
      </c>
      <c r="L262" s="28">
        <v>0</v>
      </c>
      <c r="M262" s="28">
        <v>0.3</v>
      </c>
      <c r="N262" s="29">
        <v>0.98656184367761668</v>
      </c>
      <c r="O262" s="30">
        <v>0.11719984337726114</v>
      </c>
      <c r="P262" s="30">
        <v>0.11704333943934803</v>
      </c>
      <c r="Q262" s="30">
        <v>0.11688704449047344</v>
      </c>
      <c r="R262" s="30">
        <v>0.11673095825156184</v>
      </c>
      <c r="S262" s="30">
        <v>0.11657508044391041</v>
      </c>
      <c r="T262" s="30" t="str">
        <f t="shared" si="15"/>
        <v>N</v>
      </c>
      <c r="U262" s="30">
        <v>4</v>
      </c>
      <c r="V262" s="30">
        <v>5.1999999999999998E-3</v>
      </c>
      <c r="W262" s="30" t="s">
        <v>19</v>
      </c>
    </row>
    <row r="263" spans="1:23" x14ac:dyDescent="0.25">
      <c r="A263" s="36" t="s">
        <v>243</v>
      </c>
      <c r="B263" s="37" t="s">
        <v>16</v>
      </c>
      <c r="C263" s="28">
        <v>1.4813035554117353</v>
      </c>
      <c r="D263" s="28">
        <v>1.3941400379857354</v>
      </c>
      <c r="E263" s="40">
        <v>43128</v>
      </c>
      <c r="F263" s="28">
        <v>0.41499999999999998</v>
      </c>
      <c r="G263" s="28">
        <v>0.40100000000000002</v>
      </c>
      <c r="H263" s="40">
        <v>42936</v>
      </c>
      <c r="I263" s="28">
        <v>0</v>
      </c>
      <c r="J263" s="28">
        <v>2</v>
      </c>
      <c r="K263" s="28">
        <v>2.6</v>
      </c>
      <c r="L263" s="28">
        <v>1.5</v>
      </c>
      <c r="M263" s="28">
        <v>2</v>
      </c>
      <c r="N263" s="29">
        <v>0.9411575587545441</v>
      </c>
      <c r="O263" s="30">
        <v>1.4980217046899418</v>
      </c>
      <c r="P263" s="30">
        <v>1.4419472084106195</v>
      </c>
      <c r="Q263" s="30">
        <v>1.3943786886137437</v>
      </c>
      <c r="R263" s="30">
        <v>1.3722560987120132</v>
      </c>
      <c r="S263" s="30">
        <v>1.3512938990024483</v>
      </c>
      <c r="T263" s="30" t="str">
        <f t="shared" si="15"/>
        <v>N</v>
      </c>
      <c r="U263" s="30">
        <v>4</v>
      </c>
      <c r="V263" s="30">
        <v>0.52664999999999995</v>
      </c>
      <c r="W263" s="30" t="s">
        <v>19</v>
      </c>
    </row>
    <row r="264" spans="1:23" x14ac:dyDescent="0.25">
      <c r="A264" s="38"/>
      <c r="B264" s="37"/>
      <c r="C264" s="28"/>
      <c r="D264" s="28"/>
      <c r="E264" s="40"/>
      <c r="F264" s="28"/>
      <c r="G264" s="28"/>
      <c r="H264" s="40"/>
      <c r="I264" s="28"/>
      <c r="J264" s="28"/>
      <c r="K264" s="28"/>
      <c r="L264" s="28"/>
      <c r="M264" s="28"/>
      <c r="N264" s="29"/>
      <c r="O264" s="30"/>
      <c r="P264" s="30"/>
      <c r="Q264" s="30"/>
      <c r="R264" s="30"/>
      <c r="S264" s="30"/>
      <c r="T264" s="30"/>
      <c r="U264" s="30"/>
      <c r="V264" s="30"/>
      <c r="W264" s="30"/>
    </row>
    <row r="265" spans="1:23" x14ac:dyDescent="0.25">
      <c r="A265" s="43" t="s">
        <v>244</v>
      </c>
      <c r="B265" s="45"/>
      <c r="C265" s="44"/>
      <c r="D265" s="44"/>
      <c r="E265" s="43"/>
      <c r="F265" s="43"/>
      <c r="G265" s="43"/>
      <c r="H265" s="43"/>
      <c r="I265" s="43"/>
      <c r="J265" s="43"/>
      <c r="K265" s="43"/>
      <c r="L265" s="43"/>
      <c r="M265" s="43"/>
      <c r="N265" s="17"/>
      <c r="O265" s="17"/>
      <c r="P265" s="17"/>
      <c r="Q265" s="17"/>
      <c r="R265" s="17"/>
      <c r="S265" s="17"/>
      <c r="T265" s="17"/>
      <c r="U265" s="17"/>
      <c r="V265" s="17"/>
      <c r="W265" s="17"/>
    </row>
    <row r="266" spans="1:23" x14ac:dyDescent="0.25">
      <c r="A266" s="18" t="s">
        <v>245</v>
      </c>
      <c r="B266" s="19" t="s">
        <v>16</v>
      </c>
      <c r="C266" s="20">
        <v>9.8602630684987318</v>
      </c>
      <c r="D266" s="20">
        <v>9.7483000000000004</v>
      </c>
      <c r="E266" s="42">
        <v>43118</v>
      </c>
      <c r="F266" s="20"/>
      <c r="G266" s="20"/>
      <c r="H266" s="22"/>
      <c r="I266" s="23"/>
      <c r="J266" s="20">
        <v>50</v>
      </c>
      <c r="K266" s="20">
        <v>62</v>
      </c>
      <c r="L266" s="20">
        <v>32.5</v>
      </c>
      <c r="M266" s="20">
        <v>50</v>
      </c>
      <c r="N266" s="23">
        <v>0.98864502217426353</v>
      </c>
      <c r="O266" s="20">
        <v>11.048799042041574</v>
      </c>
      <c r="P266" s="20">
        <v>10.791471721345841</v>
      </c>
      <c r="Q266" s="20">
        <v>10.62532614478968</v>
      </c>
      <c r="R266" s="20">
        <v>10.534540386704482</v>
      </c>
      <c r="S266" s="20">
        <v>10.453061004668891</v>
      </c>
      <c r="T266" s="20"/>
      <c r="U266" s="20"/>
      <c r="V266" s="20">
        <v>6.8695400000000015</v>
      </c>
      <c r="W266" s="20"/>
    </row>
    <row r="267" spans="1:23" x14ac:dyDescent="0.25">
      <c r="A267" s="38" t="s">
        <v>246</v>
      </c>
      <c r="B267" s="37" t="s">
        <v>16</v>
      </c>
      <c r="C267" s="28">
        <v>2.0224700244997451</v>
      </c>
      <c r="D267" s="28">
        <v>1.972</v>
      </c>
      <c r="E267" s="40">
        <v>43118</v>
      </c>
      <c r="F267" s="28">
        <v>1.59</v>
      </c>
      <c r="G267" s="28">
        <v>1.575</v>
      </c>
      <c r="H267" s="40">
        <v>42915</v>
      </c>
      <c r="I267" s="28">
        <v>0</v>
      </c>
      <c r="J267" s="28">
        <v>3</v>
      </c>
      <c r="K267" s="28">
        <v>3.9000000000000004</v>
      </c>
      <c r="L267" s="28">
        <v>3</v>
      </c>
      <c r="M267" s="28">
        <v>3</v>
      </c>
      <c r="N267" s="29">
        <v>0.97504535350914345</v>
      </c>
      <c r="O267" s="30">
        <v>2.2950924695160415</v>
      </c>
      <c r="P267" s="30">
        <v>2.2710935931371563</v>
      </c>
      <c r="Q267" s="30">
        <v>2.2422388834054443</v>
      </c>
      <c r="R267" s="30">
        <v>2.2350567721473236</v>
      </c>
      <c r="S267" s="30">
        <v>2.2290421552507427</v>
      </c>
      <c r="T267" s="30" t="str">
        <f>IF(S267&gt;K267,"Y","N")</f>
        <v>N</v>
      </c>
      <c r="U267" s="30">
        <v>3</v>
      </c>
      <c r="V267" s="30">
        <v>1.2033699999999998</v>
      </c>
      <c r="W267" s="30" t="s">
        <v>19</v>
      </c>
    </row>
    <row r="268" spans="1:23" x14ac:dyDescent="0.25">
      <c r="A268" s="38"/>
      <c r="B268" s="37"/>
      <c r="C268" s="28"/>
      <c r="D268" s="28"/>
      <c r="E268" s="40"/>
      <c r="F268" s="28"/>
      <c r="G268" s="28"/>
      <c r="H268" s="40"/>
      <c r="I268" s="28"/>
      <c r="J268" s="28"/>
      <c r="K268" s="28"/>
      <c r="L268" s="28"/>
      <c r="M268" s="28"/>
      <c r="N268" s="29"/>
      <c r="O268" s="30"/>
      <c r="P268" s="30"/>
      <c r="Q268" s="30"/>
      <c r="R268" s="30"/>
      <c r="S268" s="30"/>
      <c r="T268" s="30"/>
      <c r="U268" s="30"/>
      <c r="V268" s="30"/>
      <c r="W268" s="30"/>
    </row>
    <row r="269" spans="1:23" x14ac:dyDescent="0.25">
      <c r="A269" s="38" t="s">
        <v>247</v>
      </c>
      <c r="B269" s="37" t="s">
        <v>16</v>
      </c>
      <c r="C269" s="28">
        <v>3.3632855959611874</v>
      </c>
      <c r="D269" s="28">
        <v>3.2669999999999999</v>
      </c>
      <c r="E269" s="40">
        <v>43127</v>
      </c>
      <c r="F269" s="28">
        <v>3.0739999999999998</v>
      </c>
      <c r="G269" s="28">
        <v>3.0659999999999998</v>
      </c>
      <c r="H269" s="40">
        <v>42896</v>
      </c>
      <c r="I269" s="28">
        <v>0</v>
      </c>
      <c r="J269" s="28">
        <v>5</v>
      </c>
      <c r="K269" s="28">
        <v>7.125</v>
      </c>
      <c r="L269" s="28">
        <v>3.75</v>
      </c>
      <c r="M269" s="28">
        <v>5</v>
      </c>
      <c r="N269" s="29">
        <v>0.97137156711377337</v>
      </c>
      <c r="O269" s="30">
        <v>3.3370727440773518</v>
      </c>
      <c r="P269" s="30">
        <v>3.1727203093605421</v>
      </c>
      <c r="Q269" s="30">
        <v>3.0672215358812571</v>
      </c>
      <c r="R269" s="30">
        <v>3.0118259970674321</v>
      </c>
      <c r="S269" s="30">
        <v>2.9607314442252544</v>
      </c>
      <c r="T269" s="30" t="str">
        <f>IF(S269&gt;K269,"Y","N")</f>
        <v>N</v>
      </c>
      <c r="U269" s="30">
        <v>2</v>
      </c>
      <c r="V269" s="30">
        <v>2.3370200000000003</v>
      </c>
      <c r="W269" s="30" t="s">
        <v>19</v>
      </c>
    </row>
    <row r="270" spans="1:23" x14ac:dyDescent="0.25">
      <c r="A270" s="36"/>
      <c r="B270" s="37"/>
      <c r="C270" s="28"/>
      <c r="D270" s="28"/>
      <c r="E270" s="40"/>
      <c r="F270" s="28"/>
      <c r="G270" s="28"/>
      <c r="H270" s="40"/>
      <c r="I270" s="28"/>
      <c r="J270" s="28"/>
      <c r="K270" s="28"/>
      <c r="L270" s="28"/>
      <c r="M270" s="28"/>
      <c r="N270" s="29"/>
      <c r="O270" s="30"/>
      <c r="P270" s="30"/>
      <c r="Q270" s="30"/>
      <c r="R270" s="30"/>
      <c r="S270" s="30"/>
      <c r="T270" s="30"/>
      <c r="U270" s="30"/>
      <c r="V270" s="30"/>
      <c r="W270" s="30"/>
    </row>
    <row r="271" spans="1:23" x14ac:dyDescent="0.25">
      <c r="A271" s="36" t="s">
        <v>248</v>
      </c>
      <c r="B271" s="37" t="s">
        <v>15</v>
      </c>
      <c r="C271" s="28" t="s">
        <v>19</v>
      </c>
      <c r="D271" s="28" t="s">
        <v>19</v>
      </c>
      <c r="E271" s="40" t="s">
        <v>19</v>
      </c>
      <c r="F271" s="28" t="s">
        <v>19</v>
      </c>
      <c r="G271" s="28" t="s">
        <v>19</v>
      </c>
      <c r="H271" s="40" t="s">
        <v>19</v>
      </c>
      <c r="I271" s="28">
        <v>0</v>
      </c>
      <c r="J271" s="28">
        <v>0.7</v>
      </c>
      <c r="K271" s="28">
        <v>0.90999999999999992</v>
      </c>
      <c r="L271" s="28">
        <v>0</v>
      </c>
      <c r="M271" s="28">
        <v>0.7</v>
      </c>
      <c r="N271" s="29">
        <v>0.98864502217426353</v>
      </c>
      <c r="O271" s="30">
        <v>0.37463077565333919</v>
      </c>
      <c r="P271" s="30">
        <v>0.36583409687619567</v>
      </c>
      <c r="Q271" s="30">
        <v>0.35724397229197263</v>
      </c>
      <c r="R271" s="30">
        <v>0.34885555181625827</v>
      </c>
      <c r="S271" s="30">
        <v>0.3406640992491301</v>
      </c>
      <c r="T271" s="30" t="str">
        <f t="shared" ref="T271:T278" si="16">IF(S271&gt;K271,"Y","N")</f>
        <v>N</v>
      </c>
      <c r="U271" s="30">
        <v>2</v>
      </c>
      <c r="V271" s="30">
        <v>0.15253</v>
      </c>
      <c r="W271" s="30" t="s">
        <v>19</v>
      </c>
    </row>
    <row r="272" spans="1:23" x14ac:dyDescent="0.25">
      <c r="A272" s="36" t="s">
        <v>249</v>
      </c>
      <c r="B272" s="37" t="s">
        <v>15</v>
      </c>
      <c r="C272" s="28" t="s">
        <v>19</v>
      </c>
      <c r="D272" s="28" t="s">
        <v>19</v>
      </c>
      <c r="E272" s="40" t="s">
        <v>19</v>
      </c>
      <c r="F272" s="28" t="s">
        <v>19</v>
      </c>
      <c r="G272" s="28" t="s">
        <v>19</v>
      </c>
      <c r="H272" s="40" t="s">
        <v>19</v>
      </c>
      <c r="I272" s="28">
        <v>0</v>
      </c>
      <c r="J272" s="28">
        <v>1</v>
      </c>
      <c r="K272" s="28">
        <v>1.3</v>
      </c>
      <c r="L272" s="28">
        <v>0</v>
      </c>
      <c r="M272" s="28">
        <v>1</v>
      </c>
      <c r="N272" s="29">
        <v>0.98864502217426353</v>
      </c>
      <c r="O272" s="30">
        <v>0.52274061719070575</v>
      </c>
      <c r="P272" s="30">
        <v>0.51046618168771485</v>
      </c>
      <c r="Q272" s="30">
        <v>0.49847996133763628</v>
      </c>
      <c r="R272" s="30">
        <v>0.48677518858082547</v>
      </c>
      <c r="S272" s="30">
        <v>0.47534525476622808</v>
      </c>
      <c r="T272" s="30" t="str">
        <f t="shared" si="16"/>
        <v>N</v>
      </c>
      <c r="U272" s="30">
        <v>2</v>
      </c>
      <c r="V272" s="30">
        <v>0.17563000000000001</v>
      </c>
      <c r="W272" s="30" t="s">
        <v>19</v>
      </c>
    </row>
    <row r="273" spans="1:23" x14ac:dyDescent="0.25">
      <c r="A273" s="36" t="s">
        <v>250</v>
      </c>
      <c r="B273" s="37" t="s">
        <v>16</v>
      </c>
      <c r="C273" s="28">
        <v>0.27880244499167023</v>
      </c>
      <c r="D273" s="28">
        <v>0.27043837164192014</v>
      </c>
      <c r="E273" s="40">
        <v>43101</v>
      </c>
      <c r="F273" s="28">
        <v>0.442</v>
      </c>
      <c r="G273" s="28">
        <v>0.40699999999999997</v>
      </c>
      <c r="H273" s="40">
        <v>42896</v>
      </c>
      <c r="I273" s="28">
        <v>0</v>
      </c>
      <c r="J273" s="28">
        <v>1</v>
      </c>
      <c r="K273" s="28">
        <v>1.3</v>
      </c>
      <c r="L273" s="28">
        <v>0</v>
      </c>
      <c r="M273" s="28">
        <v>1</v>
      </c>
      <c r="N273" s="29">
        <v>0.97000000000000008</v>
      </c>
      <c r="O273" s="30">
        <v>0.25795172415070156</v>
      </c>
      <c r="P273" s="30">
        <v>0.24201689952683375</v>
      </c>
      <c r="Q273" s="30">
        <v>0.23618289999840233</v>
      </c>
      <c r="R273" s="30">
        <v>0.2298118193525448</v>
      </c>
      <c r="S273" s="30">
        <v>0.22390457373914152</v>
      </c>
      <c r="T273" s="30" t="str">
        <f t="shared" si="16"/>
        <v>N</v>
      </c>
      <c r="U273" s="30">
        <v>2</v>
      </c>
      <c r="V273" s="30">
        <v>0.25358999999999998</v>
      </c>
      <c r="W273" s="30" t="s">
        <v>19</v>
      </c>
    </row>
    <row r="274" spans="1:23" x14ac:dyDescent="0.25">
      <c r="A274" s="36" t="s">
        <v>251</v>
      </c>
      <c r="B274" s="37" t="s">
        <v>16</v>
      </c>
      <c r="C274" s="28">
        <v>1.1475991300682189</v>
      </c>
      <c r="D274" s="28">
        <v>1.1131711561661723</v>
      </c>
      <c r="E274" s="40">
        <v>43118</v>
      </c>
      <c r="F274" s="28">
        <v>1.194</v>
      </c>
      <c r="G274" s="28">
        <v>1.099</v>
      </c>
      <c r="H274" s="40">
        <v>42896</v>
      </c>
      <c r="I274" s="28">
        <v>0</v>
      </c>
      <c r="J274" s="28">
        <v>2</v>
      </c>
      <c r="K274" s="28">
        <v>2.6</v>
      </c>
      <c r="L274" s="28">
        <v>1.5</v>
      </c>
      <c r="M274" s="28">
        <v>2</v>
      </c>
      <c r="N274" s="29">
        <v>0.97</v>
      </c>
      <c r="O274" s="30">
        <v>1.5751240605032122</v>
      </c>
      <c r="P274" s="30">
        <v>1.5582698291369408</v>
      </c>
      <c r="Q274" s="30">
        <v>1.5359162631629961</v>
      </c>
      <c r="R274" s="30">
        <v>1.5298502316550433</v>
      </c>
      <c r="S274" s="30">
        <v>1.5245345257675844</v>
      </c>
      <c r="T274" s="30" t="str">
        <f t="shared" si="16"/>
        <v>N</v>
      </c>
      <c r="U274" s="30">
        <v>2</v>
      </c>
      <c r="V274" s="30">
        <v>0.72328999999999999</v>
      </c>
      <c r="W274" s="30" t="s">
        <v>19</v>
      </c>
    </row>
    <row r="275" spans="1:23" x14ac:dyDescent="0.25">
      <c r="A275" s="36" t="s">
        <v>252</v>
      </c>
      <c r="B275" s="37" t="s">
        <v>16</v>
      </c>
      <c r="C275" s="28">
        <v>2.2216269556340911</v>
      </c>
      <c r="D275" s="28">
        <v>2.1556999999999999</v>
      </c>
      <c r="E275" s="40">
        <v>43190</v>
      </c>
      <c r="F275" s="28">
        <v>2.1577999999999999</v>
      </c>
      <c r="G275" s="28">
        <v>2.0636000000000001</v>
      </c>
      <c r="H275" s="40">
        <v>42889</v>
      </c>
      <c r="I275" s="28">
        <v>0</v>
      </c>
      <c r="J275" s="28">
        <v>20</v>
      </c>
      <c r="K275" s="28">
        <v>25</v>
      </c>
      <c r="L275" s="28">
        <v>0</v>
      </c>
      <c r="M275" s="28">
        <v>20</v>
      </c>
      <c r="N275" s="29">
        <v>0.97032492090226974</v>
      </c>
      <c r="O275" s="30">
        <v>2.4505436751205587</v>
      </c>
      <c r="P275" s="30">
        <v>2.4329306048027157</v>
      </c>
      <c r="Q275" s="30">
        <v>2.3817849972685008</v>
      </c>
      <c r="R275" s="30">
        <v>2.3782862468461516</v>
      </c>
      <c r="S275" s="30">
        <v>2.375391391432081</v>
      </c>
      <c r="T275" s="30" t="str">
        <f t="shared" si="16"/>
        <v>N</v>
      </c>
      <c r="U275" s="30">
        <v>2</v>
      </c>
      <c r="V275" s="30" t="s">
        <v>19</v>
      </c>
      <c r="W275" s="30" t="s">
        <v>19</v>
      </c>
    </row>
    <row r="276" spans="1:23" x14ac:dyDescent="0.25">
      <c r="A276" s="36" t="s">
        <v>253</v>
      </c>
      <c r="B276" s="37" t="s">
        <v>15</v>
      </c>
      <c r="C276" s="28" t="s">
        <v>19</v>
      </c>
      <c r="D276" s="28" t="s">
        <v>19</v>
      </c>
      <c r="E276" s="40" t="s">
        <v>19</v>
      </c>
      <c r="F276" s="28" t="s">
        <v>19</v>
      </c>
      <c r="G276" s="28" t="s">
        <v>19</v>
      </c>
      <c r="H276" s="40" t="s">
        <v>19</v>
      </c>
      <c r="I276" s="28">
        <v>0</v>
      </c>
      <c r="J276" s="28">
        <v>0.2</v>
      </c>
      <c r="K276" s="28">
        <v>0.26</v>
      </c>
      <c r="L276" s="28">
        <v>0</v>
      </c>
      <c r="M276" s="28">
        <v>0.2</v>
      </c>
      <c r="N276" s="29">
        <v>0.98864502217426353</v>
      </c>
      <c r="O276" s="30">
        <v>0.23400000000000001</v>
      </c>
      <c r="P276" s="30">
        <v>0.24199999999999999</v>
      </c>
      <c r="Q276" s="30">
        <v>0.249</v>
      </c>
      <c r="R276" s="30">
        <v>0.25700000000000001</v>
      </c>
      <c r="S276" s="39">
        <v>0.26500000000000001</v>
      </c>
      <c r="T276" s="39" t="str">
        <f t="shared" si="16"/>
        <v>Y</v>
      </c>
      <c r="U276" s="30">
        <v>2</v>
      </c>
      <c r="V276" s="30">
        <v>0.14708000000000002</v>
      </c>
      <c r="W276" s="30" t="s">
        <v>19</v>
      </c>
    </row>
    <row r="277" spans="1:23" x14ac:dyDescent="0.25">
      <c r="A277" s="36" t="s">
        <v>254</v>
      </c>
      <c r="B277" s="37" t="s">
        <v>15</v>
      </c>
      <c r="C277" s="28" t="s">
        <v>19</v>
      </c>
      <c r="D277" s="28" t="s">
        <v>19</v>
      </c>
      <c r="E277" s="40" t="s">
        <v>19</v>
      </c>
      <c r="F277" s="28" t="s">
        <v>19</v>
      </c>
      <c r="G277" s="28" t="s">
        <v>19</v>
      </c>
      <c r="H277" s="40" t="s">
        <v>19</v>
      </c>
      <c r="I277" s="28">
        <v>0</v>
      </c>
      <c r="J277" s="28">
        <v>0.15</v>
      </c>
      <c r="K277" s="28">
        <v>0.19500000000000001</v>
      </c>
      <c r="L277" s="28">
        <v>0</v>
      </c>
      <c r="M277" s="28">
        <v>0.15</v>
      </c>
      <c r="N277" s="29">
        <v>0.98864502217426353</v>
      </c>
      <c r="O277" s="30">
        <v>2.6406484785922252E-2</v>
      </c>
      <c r="P277" s="30">
        <v>2.578643598216292E-2</v>
      </c>
      <c r="Q277" s="30">
        <v>2.5180946500561012E-2</v>
      </c>
      <c r="R277" s="30">
        <v>2.4589674474701496E-2</v>
      </c>
      <c r="S277" s="30">
        <v>2.401228606551049E-2</v>
      </c>
      <c r="T277" s="30" t="str">
        <f t="shared" si="16"/>
        <v>N</v>
      </c>
      <c r="U277" s="30">
        <v>2</v>
      </c>
      <c r="V277" s="30">
        <v>1.512E-2</v>
      </c>
      <c r="W277" s="30" t="s">
        <v>19</v>
      </c>
    </row>
    <row r="278" spans="1:23" x14ac:dyDescent="0.25">
      <c r="A278" s="36" t="s">
        <v>255</v>
      </c>
      <c r="B278" s="37" t="s">
        <v>16</v>
      </c>
      <c r="C278" s="28">
        <v>1.6004149461936426</v>
      </c>
      <c r="D278" s="28">
        <v>1.5363983483458967</v>
      </c>
      <c r="E278" s="40">
        <v>43118</v>
      </c>
      <c r="F278" s="28">
        <v>1.728</v>
      </c>
      <c r="G278" s="28">
        <v>1.589</v>
      </c>
      <c r="H278" s="40">
        <v>42976</v>
      </c>
      <c r="I278" s="28">
        <v>0</v>
      </c>
      <c r="J278" s="28">
        <v>2</v>
      </c>
      <c r="K278" s="28">
        <v>2.6</v>
      </c>
      <c r="L278" s="28">
        <v>1.5</v>
      </c>
      <c r="M278" s="28">
        <v>2</v>
      </c>
      <c r="N278" s="29">
        <v>0.96</v>
      </c>
      <c r="O278" s="30">
        <v>1.5241221748570479</v>
      </c>
      <c r="P278" s="30">
        <v>1.4283288756898886</v>
      </c>
      <c r="Q278" s="30">
        <v>1.3634929777531255</v>
      </c>
      <c r="R278" s="30">
        <v>1.3305190035439312</v>
      </c>
      <c r="S278" s="30">
        <v>1.2997966953924862</v>
      </c>
      <c r="T278" s="30" t="str">
        <f t="shared" si="16"/>
        <v>N</v>
      </c>
      <c r="U278" s="30">
        <v>2</v>
      </c>
      <c r="V278" s="30">
        <v>1.2390600000000003</v>
      </c>
      <c r="W278" s="30" t="s">
        <v>19</v>
      </c>
    </row>
    <row r="279" spans="1:23" x14ac:dyDescent="0.25">
      <c r="A279" s="38"/>
      <c r="B279" s="37"/>
      <c r="C279" s="28"/>
      <c r="D279" s="28"/>
      <c r="E279" s="40"/>
      <c r="F279" s="28"/>
      <c r="G279" s="28"/>
      <c r="H279" s="40"/>
      <c r="I279" s="28"/>
      <c r="J279" s="28"/>
      <c r="K279" s="28"/>
      <c r="L279" s="28"/>
      <c r="M279" s="28"/>
      <c r="N279" s="29"/>
      <c r="O279" s="30"/>
      <c r="P279" s="30"/>
      <c r="Q279" s="30"/>
      <c r="R279" s="30"/>
      <c r="S279" s="30"/>
      <c r="T279" s="30"/>
      <c r="U279" s="30"/>
      <c r="V279" s="30"/>
      <c r="W279" s="30"/>
    </row>
    <row r="280" spans="1:23" x14ac:dyDescent="0.25">
      <c r="A280" s="18" t="s">
        <v>256</v>
      </c>
      <c r="B280" s="19" t="s">
        <v>16</v>
      </c>
      <c r="C280" s="20">
        <v>6.2223279003922647</v>
      </c>
      <c r="D280" s="20">
        <v>6.2215000000000007</v>
      </c>
      <c r="E280" s="42">
        <v>43118</v>
      </c>
      <c r="F280" s="20"/>
      <c r="G280" s="20"/>
      <c r="H280" s="22"/>
      <c r="I280" s="23"/>
      <c r="J280" s="20">
        <v>50</v>
      </c>
      <c r="K280" s="20">
        <v>50</v>
      </c>
      <c r="L280" s="20">
        <v>25</v>
      </c>
      <c r="M280" s="20">
        <v>50</v>
      </c>
      <c r="N280" s="23">
        <v>0.99986694683958843</v>
      </c>
      <c r="O280" s="20">
        <v>8.0193243302692654</v>
      </c>
      <c r="P280" s="20">
        <v>7.8080021149517105</v>
      </c>
      <c r="Q280" s="20">
        <v>7.6149179910660676</v>
      </c>
      <c r="R280" s="20">
        <v>7.5290459271171164</v>
      </c>
      <c r="S280" s="20">
        <v>7.4495865746864736</v>
      </c>
      <c r="T280" s="20"/>
      <c r="U280" s="20"/>
      <c r="V280" s="20">
        <v>4.4615100000000005</v>
      </c>
      <c r="W280" s="20"/>
    </row>
    <row r="281" spans="1:23" x14ac:dyDescent="0.25">
      <c r="A281" s="36" t="s">
        <v>257</v>
      </c>
      <c r="B281" s="37" t="s">
        <v>16</v>
      </c>
      <c r="C281" s="28">
        <v>1.377679933801752</v>
      </c>
      <c r="D281" s="28">
        <v>1.169</v>
      </c>
      <c r="E281" s="40">
        <v>43107</v>
      </c>
      <c r="F281" s="28">
        <v>1.86</v>
      </c>
      <c r="G281" s="28">
        <v>1.71</v>
      </c>
      <c r="H281" s="40">
        <v>42935</v>
      </c>
      <c r="I281" s="28">
        <v>0.20709139576640115</v>
      </c>
      <c r="J281" s="28">
        <v>2.5</v>
      </c>
      <c r="K281" s="28">
        <v>3.25</v>
      </c>
      <c r="L281" s="28">
        <v>0</v>
      </c>
      <c r="M281" s="28">
        <v>2.5</v>
      </c>
      <c r="N281" s="29">
        <v>0.84852800082099389</v>
      </c>
      <c r="O281" s="30">
        <v>2.0450422562599835</v>
      </c>
      <c r="P281" s="30">
        <v>2.0393510138172886</v>
      </c>
      <c r="Q281" s="30">
        <v>2.0328446875176911</v>
      </c>
      <c r="R281" s="30">
        <v>2.0199878578966435</v>
      </c>
      <c r="S281" s="30">
        <v>2.0075930126732313</v>
      </c>
      <c r="T281" s="30" t="str">
        <f>IF(S281&gt;K281,"Y","N")</f>
        <v>N</v>
      </c>
      <c r="U281" s="30">
        <v>2</v>
      </c>
      <c r="V281" s="30">
        <v>0.19594</v>
      </c>
      <c r="W281" s="30" t="s">
        <v>19</v>
      </c>
    </row>
    <row r="282" spans="1:23" x14ac:dyDescent="0.25">
      <c r="A282" s="36" t="s">
        <v>258</v>
      </c>
      <c r="B282" s="37" t="s">
        <v>16</v>
      </c>
      <c r="C282" s="28">
        <v>1.1373306467338336</v>
      </c>
      <c r="D282" s="28">
        <v>1.1000000000000001</v>
      </c>
      <c r="E282" s="40">
        <v>43118</v>
      </c>
      <c r="F282" s="28">
        <v>0.98799999999999999</v>
      </c>
      <c r="G282" s="28">
        <v>0.96799999999999997</v>
      </c>
      <c r="H282" s="40">
        <v>42896</v>
      </c>
      <c r="I282" s="28">
        <v>0</v>
      </c>
      <c r="J282" s="28">
        <v>2.5</v>
      </c>
      <c r="K282" s="28">
        <v>2.7</v>
      </c>
      <c r="L282" s="28">
        <v>0</v>
      </c>
      <c r="M282" s="28">
        <v>2.5</v>
      </c>
      <c r="N282" s="29">
        <v>0.96717696226595218</v>
      </c>
      <c r="O282" s="30">
        <v>1.2616130959570833</v>
      </c>
      <c r="P282" s="30">
        <v>1.2417345095222334</v>
      </c>
      <c r="Q282" s="30">
        <v>1.1990355833977819</v>
      </c>
      <c r="R282" s="30">
        <v>1.1775742840286694</v>
      </c>
      <c r="S282" s="30">
        <v>1.1573934824993208</v>
      </c>
      <c r="T282" s="30" t="str">
        <f>IF(S282&gt;K282,"Y","N")</f>
        <v>N</v>
      </c>
      <c r="U282" s="30">
        <v>7</v>
      </c>
      <c r="V282" s="30">
        <v>0.68764000000000003</v>
      </c>
      <c r="W282" s="30" t="s">
        <v>19</v>
      </c>
    </row>
    <row r="283" spans="1:23" x14ac:dyDescent="0.25">
      <c r="A283" s="36"/>
      <c r="B283" s="37"/>
      <c r="C283" s="28"/>
      <c r="D283" s="28"/>
      <c r="E283" s="40"/>
      <c r="F283" s="28"/>
      <c r="G283" s="28"/>
      <c r="H283" s="40"/>
      <c r="I283" s="28"/>
      <c r="J283" s="28"/>
      <c r="K283" s="28"/>
      <c r="L283" s="28"/>
      <c r="M283" s="28"/>
      <c r="N283" s="29"/>
      <c r="O283" s="30"/>
      <c r="P283" s="30"/>
      <c r="Q283" s="30"/>
      <c r="R283" s="30"/>
      <c r="S283" s="30"/>
      <c r="T283" s="30"/>
      <c r="U283" s="30"/>
      <c r="V283" s="30"/>
      <c r="W283" s="30"/>
    </row>
    <row r="284" spans="1:23" x14ac:dyDescent="0.25">
      <c r="A284" s="36" t="s">
        <v>259</v>
      </c>
      <c r="B284" s="37" t="s">
        <v>16</v>
      </c>
      <c r="C284" s="28">
        <v>1.1298167417771785</v>
      </c>
      <c r="D284" s="28">
        <v>1.0507295698527761</v>
      </c>
      <c r="E284" s="40">
        <v>43118</v>
      </c>
      <c r="F284" s="28">
        <v>1.21</v>
      </c>
      <c r="G284" s="28">
        <v>1.1830000000000001</v>
      </c>
      <c r="H284" s="40">
        <v>42896</v>
      </c>
      <c r="I284" s="28">
        <v>1.3888384069595439</v>
      </c>
      <c r="J284" s="28">
        <v>2.5</v>
      </c>
      <c r="K284" s="28">
        <v>3</v>
      </c>
      <c r="L284" s="28">
        <v>0</v>
      </c>
      <c r="M284" s="28">
        <v>2.5</v>
      </c>
      <c r="N284" s="29">
        <v>0.93</v>
      </c>
      <c r="O284" s="30">
        <v>1.2207822299432434</v>
      </c>
      <c r="P284" s="30">
        <v>1.1369255017618423</v>
      </c>
      <c r="Q284" s="30">
        <v>1.076905976817951</v>
      </c>
      <c r="R284" s="30">
        <v>1.0533371356533974</v>
      </c>
      <c r="S284" s="30">
        <v>1.0315088716435639</v>
      </c>
      <c r="T284" s="30" t="str">
        <f>IF(S284&gt;K284,"Y","N")</f>
        <v>N</v>
      </c>
      <c r="U284" s="30">
        <v>2</v>
      </c>
      <c r="V284" s="30">
        <v>0.94721</v>
      </c>
      <c r="W284" s="30" t="s">
        <v>19</v>
      </c>
    </row>
    <row r="285" spans="1:23" x14ac:dyDescent="0.25">
      <c r="A285" s="36" t="s">
        <v>260</v>
      </c>
      <c r="B285" s="37" t="s">
        <v>16</v>
      </c>
      <c r="C285" s="28">
        <v>1.3292335247552753</v>
      </c>
      <c r="D285" s="28">
        <v>1.3292335247552753</v>
      </c>
      <c r="E285" s="40">
        <v>43118</v>
      </c>
      <c r="F285" s="28">
        <v>1.6970000000000001</v>
      </c>
      <c r="G285" s="28">
        <v>1.56</v>
      </c>
      <c r="H285" s="40">
        <v>42951</v>
      </c>
      <c r="I285" s="28">
        <v>0.71059844161585672</v>
      </c>
      <c r="J285" s="28">
        <v>2</v>
      </c>
      <c r="K285" s="28">
        <v>2.6</v>
      </c>
      <c r="L285" s="28">
        <v>1.5</v>
      </c>
      <c r="M285" s="28">
        <v>2</v>
      </c>
      <c r="N285" s="29">
        <v>1</v>
      </c>
      <c r="O285" s="30">
        <v>1.1934547673359923</v>
      </c>
      <c r="P285" s="30">
        <v>1.1187420378200539</v>
      </c>
      <c r="Q285" s="30">
        <v>1.0606263204460362</v>
      </c>
      <c r="R285" s="30">
        <v>1.0393325820573993</v>
      </c>
      <c r="S285" s="30">
        <v>1.0195611732840051</v>
      </c>
      <c r="T285" s="30" t="str">
        <f>IF(S285&gt;K285,"Y","N")</f>
        <v>N</v>
      </c>
      <c r="U285" s="30">
        <v>9</v>
      </c>
      <c r="V285" s="30">
        <v>0.97292999999999996</v>
      </c>
      <c r="W285" s="30" t="s">
        <v>19</v>
      </c>
    </row>
    <row r="286" spans="1:23" x14ac:dyDescent="0.25">
      <c r="A286" s="36" t="s">
        <v>261</v>
      </c>
      <c r="B286" s="37" t="s">
        <v>16</v>
      </c>
      <c r="C286" s="28">
        <v>2.109658740175766</v>
      </c>
      <c r="D286" s="28">
        <v>2.0579999999999998</v>
      </c>
      <c r="E286" s="40">
        <v>43127</v>
      </c>
      <c r="F286" s="28">
        <v>1.29</v>
      </c>
      <c r="G286" s="28">
        <v>1.2849999999999999</v>
      </c>
      <c r="H286" s="40">
        <v>42895</v>
      </c>
      <c r="I286" s="28">
        <v>0.12110850011311378</v>
      </c>
      <c r="J286" s="28">
        <v>5</v>
      </c>
      <c r="K286" s="28">
        <v>5.4</v>
      </c>
      <c r="L286" s="28">
        <v>3</v>
      </c>
      <c r="M286" s="28">
        <v>5</v>
      </c>
      <c r="N286" s="29">
        <v>0.97551322439407306</v>
      </c>
      <c r="O286" s="30">
        <v>2.2940208206216393</v>
      </c>
      <c r="P286" s="30">
        <v>2.2121563681080247</v>
      </c>
      <c r="Q286" s="30">
        <v>2.1312695302054361</v>
      </c>
      <c r="R286" s="30">
        <v>2.0981346163051788</v>
      </c>
      <c r="S286" s="30">
        <v>2.0670545961216042</v>
      </c>
      <c r="T286" s="30" t="str">
        <f>IF(S286&gt;K286,"Y","N")</f>
        <v>N</v>
      </c>
      <c r="U286" s="30">
        <v>2</v>
      </c>
      <c r="V286" s="30">
        <v>1.16934</v>
      </c>
      <c r="W286" s="30" t="s">
        <v>19</v>
      </c>
    </row>
    <row r="287" spans="1:23" x14ac:dyDescent="0.25">
      <c r="A287" s="36" t="s">
        <v>262</v>
      </c>
      <c r="B287" s="37" t="s">
        <v>15</v>
      </c>
      <c r="C287" s="28" t="s">
        <v>19</v>
      </c>
      <c r="D287" s="28" t="s">
        <v>19</v>
      </c>
      <c r="E287" s="40" t="s">
        <v>19</v>
      </c>
      <c r="F287" s="28" t="s">
        <v>19</v>
      </c>
      <c r="G287" s="28" t="s">
        <v>19</v>
      </c>
      <c r="H287" s="40" t="s">
        <v>19</v>
      </c>
      <c r="I287" s="28">
        <v>0</v>
      </c>
      <c r="J287" s="28">
        <v>1</v>
      </c>
      <c r="K287" s="28">
        <v>1.3</v>
      </c>
      <c r="L287" s="28">
        <v>0</v>
      </c>
      <c r="M287" s="28">
        <v>1</v>
      </c>
      <c r="N287" s="29">
        <v>0.99986694683958843</v>
      </c>
      <c r="O287" s="30">
        <v>0.65178037585817783</v>
      </c>
      <c r="P287" s="30">
        <v>0.63799668144001187</v>
      </c>
      <c r="Q287" s="30">
        <v>0.62450448127182734</v>
      </c>
      <c r="R287" s="30">
        <v>0.61129761090342705</v>
      </c>
      <c r="S287" s="30">
        <v>0.59837003624892238</v>
      </c>
      <c r="T287" s="30" t="str">
        <f>IF(S287&gt;K287,"Y","N")</f>
        <v>N</v>
      </c>
      <c r="U287" s="30">
        <v>2</v>
      </c>
      <c r="V287" s="30">
        <v>0.27310000000000001</v>
      </c>
      <c r="W287" s="30" t="s">
        <v>19</v>
      </c>
    </row>
    <row r="288" spans="1:23" x14ac:dyDescent="0.25">
      <c r="A288" s="38"/>
      <c r="B288" s="37"/>
      <c r="C288" s="28"/>
      <c r="D288" s="28"/>
      <c r="E288" s="40"/>
      <c r="F288" s="28"/>
      <c r="G288" s="28"/>
      <c r="H288" s="40"/>
      <c r="I288" s="28"/>
      <c r="J288" s="28"/>
      <c r="K288" s="28"/>
      <c r="L288" s="28"/>
      <c r="M288" s="28"/>
      <c r="N288" s="29"/>
      <c r="O288" s="30"/>
      <c r="P288" s="30"/>
      <c r="Q288" s="30"/>
      <c r="R288" s="30"/>
      <c r="S288" s="30"/>
      <c r="T288" s="30"/>
      <c r="U288" s="30"/>
      <c r="V288" s="30"/>
      <c r="W288" s="30"/>
    </row>
    <row r="289" spans="1:23" x14ac:dyDescent="0.25">
      <c r="A289" s="18" t="s">
        <v>263</v>
      </c>
      <c r="B289" s="19" t="s">
        <v>16</v>
      </c>
      <c r="C289" s="20">
        <v>4.6943352298275425</v>
      </c>
      <c r="D289" s="20">
        <v>4.6903000000000006</v>
      </c>
      <c r="E289" s="42">
        <v>43128</v>
      </c>
      <c r="F289" s="20"/>
      <c r="G289" s="20"/>
      <c r="H289" s="22"/>
      <c r="I289" s="23"/>
      <c r="J289" s="20">
        <v>20</v>
      </c>
      <c r="K289" s="20">
        <v>24.6</v>
      </c>
      <c r="L289" s="20">
        <v>13.7</v>
      </c>
      <c r="M289" s="20">
        <v>10</v>
      </c>
      <c r="N289" s="23">
        <v>0.9991404044172425</v>
      </c>
      <c r="O289" s="20">
        <v>4.7549485930762776</v>
      </c>
      <c r="P289" s="20">
        <v>4.6888889146911641</v>
      </c>
      <c r="Q289" s="20">
        <v>4.5771063694893064</v>
      </c>
      <c r="R289" s="20">
        <v>4.5517990390129945</v>
      </c>
      <c r="S289" s="20">
        <v>4.5276466795068115</v>
      </c>
      <c r="T289" s="20"/>
      <c r="U289" s="20"/>
      <c r="V289" s="20">
        <v>2.6712399999999996</v>
      </c>
      <c r="W289" s="20"/>
    </row>
    <row r="290" spans="1:23" x14ac:dyDescent="0.25">
      <c r="A290" s="38" t="s">
        <v>264</v>
      </c>
      <c r="B290" s="37" t="s">
        <v>16</v>
      </c>
      <c r="C290" s="28">
        <v>0.85736514974659417</v>
      </c>
      <c r="D290" s="28">
        <v>0.78877593776686672</v>
      </c>
      <c r="E290" s="40">
        <v>43128</v>
      </c>
      <c r="F290" s="28">
        <v>0.68300000000000005</v>
      </c>
      <c r="G290" s="28">
        <v>0.67400000000000004</v>
      </c>
      <c r="H290" s="40">
        <v>42889</v>
      </c>
      <c r="I290" s="28">
        <v>0.95262794416288243</v>
      </c>
      <c r="J290" s="28">
        <v>3</v>
      </c>
      <c r="K290" s="28">
        <v>3.9000000000000004</v>
      </c>
      <c r="L290" s="28">
        <v>0</v>
      </c>
      <c r="M290" s="28">
        <v>3</v>
      </c>
      <c r="N290" s="29">
        <v>0.92000000000000015</v>
      </c>
      <c r="O290" s="30">
        <v>0.82162319096349978</v>
      </c>
      <c r="P290" s="30">
        <v>0.79082669559279239</v>
      </c>
      <c r="Q290" s="30">
        <v>0.75490639123257963</v>
      </c>
      <c r="R290" s="30">
        <v>0.74630890882953238</v>
      </c>
      <c r="S290" s="30">
        <v>0.73814694040725359</v>
      </c>
      <c r="T290" s="30" t="str">
        <f>IF(S290&gt;K290,"Y","N")</f>
        <v>N</v>
      </c>
      <c r="U290" s="30">
        <v>6</v>
      </c>
      <c r="V290" s="30">
        <v>0.40361999999999998</v>
      </c>
      <c r="W290" s="30" t="s">
        <v>19</v>
      </c>
    </row>
    <row r="291" spans="1:23" x14ac:dyDescent="0.25">
      <c r="A291" s="36" t="s">
        <v>265</v>
      </c>
      <c r="B291" s="37" t="s">
        <v>16</v>
      </c>
      <c r="C291" s="28">
        <v>5.7157676649772948E-2</v>
      </c>
      <c r="D291" s="28">
        <v>5.5451091327509187E-2</v>
      </c>
      <c r="E291" s="40">
        <v>43140</v>
      </c>
      <c r="F291" s="28">
        <v>6.4000000000000001E-2</v>
      </c>
      <c r="G291" s="28">
        <v>6.3E-2</v>
      </c>
      <c r="H291" s="40">
        <v>42894</v>
      </c>
      <c r="I291" s="28">
        <v>0</v>
      </c>
      <c r="J291" s="28">
        <v>0.1</v>
      </c>
      <c r="K291" s="28">
        <v>0.13</v>
      </c>
      <c r="L291" s="28">
        <v>0</v>
      </c>
      <c r="M291" s="28">
        <v>0.1</v>
      </c>
      <c r="N291" s="29">
        <v>0.97014250014533188</v>
      </c>
      <c r="O291" s="30">
        <v>5.0909371457590231E-2</v>
      </c>
      <c r="P291" s="30">
        <v>4.977184120645483E-2</v>
      </c>
      <c r="Q291" s="30">
        <v>4.7543335891757681E-2</v>
      </c>
      <c r="R291" s="30">
        <v>4.7358771879911457E-2</v>
      </c>
      <c r="S291" s="30">
        <v>4.7180678192748675E-2</v>
      </c>
      <c r="T291" s="30" t="str">
        <f>IF(S291&gt;K291,"Y","N")</f>
        <v>N</v>
      </c>
      <c r="U291" s="30">
        <v>6</v>
      </c>
      <c r="V291" s="30">
        <v>2.5160000000000002E-2</v>
      </c>
      <c r="W291" s="30" t="s">
        <v>19</v>
      </c>
    </row>
    <row r="292" spans="1:23" x14ac:dyDescent="0.25">
      <c r="A292" s="36" t="s">
        <v>266</v>
      </c>
      <c r="B292" s="37" t="s">
        <v>16</v>
      </c>
      <c r="C292" s="28">
        <v>7.6210235533030593E-2</v>
      </c>
      <c r="D292" s="28">
        <v>7.5198881393744907E-2</v>
      </c>
      <c r="E292" s="40">
        <v>43067</v>
      </c>
      <c r="F292" s="28">
        <v>8.7999999999999995E-2</v>
      </c>
      <c r="G292" s="28">
        <v>8.8999999999999996E-2</v>
      </c>
      <c r="H292" s="40">
        <v>42976</v>
      </c>
      <c r="I292" s="28">
        <v>0</v>
      </c>
      <c r="J292" s="28">
        <v>0.15</v>
      </c>
      <c r="K292" s="28">
        <v>0.19500000000000001</v>
      </c>
      <c r="L292" s="28">
        <v>0</v>
      </c>
      <c r="M292" s="28">
        <v>0.15</v>
      </c>
      <c r="N292" s="29">
        <v>0.98672941853266738</v>
      </c>
      <c r="O292" s="30">
        <v>8.8662268353161974E-2</v>
      </c>
      <c r="P292" s="30">
        <v>8.7123882893377413E-2</v>
      </c>
      <c r="Q292" s="30">
        <v>8.3655742021844462E-2</v>
      </c>
      <c r="R292" s="30">
        <v>8.3431625804092149E-2</v>
      </c>
      <c r="S292" s="30">
        <v>8.3213509725153442E-2</v>
      </c>
      <c r="T292" s="30" t="str">
        <f>IF(S292&gt;K292,"Y","N")</f>
        <v>N</v>
      </c>
      <c r="U292" s="30">
        <v>6</v>
      </c>
      <c r="V292" s="30">
        <v>5.1340000000000004E-2</v>
      </c>
      <c r="W292" s="30" t="s">
        <v>19</v>
      </c>
    </row>
    <row r="293" spans="1:23" x14ac:dyDescent="0.25">
      <c r="A293" s="36" t="s">
        <v>267</v>
      </c>
      <c r="B293" s="37" t="s">
        <v>15</v>
      </c>
      <c r="C293" s="28" t="s">
        <v>19</v>
      </c>
      <c r="D293" s="28" t="s">
        <v>19</v>
      </c>
      <c r="E293" s="40" t="s">
        <v>19</v>
      </c>
      <c r="F293" s="28" t="s">
        <v>19</v>
      </c>
      <c r="G293" s="28" t="s">
        <v>19</v>
      </c>
      <c r="H293" s="40" t="s">
        <v>19</v>
      </c>
      <c r="I293" s="28">
        <v>0</v>
      </c>
      <c r="J293" s="28">
        <v>0.15</v>
      </c>
      <c r="K293" s="28">
        <v>0.19500000000000001</v>
      </c>
      <c r="L293" s="28">
        <v>0</v>
      </c>
      <c r="M293" s="28">
        <v>0.15</v>
      </c>
      <c r="N293" s="29">
        <v>0.99914040441724261</v>
      </c>
      <c r="O293" s="30">
        <v>8.169223388123753E-2</v>
      </c>
      <c r="P293" s="30">
        <v>8.0111290713482386E-2</v>
      </c>
      <c r="Q293" s="30">
        <v>7.8560942636361014E-2</v>
      </c>
      <c r="R293" s="30">
        <v>7.7040597560549803E-2</v>
      </c>
      <c r="S293" s="30">
        <v>7.5549674855091772E-2</v>
      </c>
      <c r="T293" s="30" t="str">
        <f>IF(S293&gt;K293,"Y","N")</f>
        <v>N</v>
      </c>
      <c r="U293" s="30">
        <v>6</v>
      </c>
      <c r="V293" s="30">
        <v>5.5500000000000001E-2</v>
      </c>
      <c r="W293" s="30" t="s">
        <v>19</v>
      </c>
    </row>
    <row r="294" spans="1:23" x14ac:dyDescent="0.25">
      <c r="A294" s="36" t="s">
        <v>268</v>
      </c>
      <c r="B294" s="37" t="s">
        <v>16</v>
      </c>
      <c r="C294" s="28">
        <v>0.45726141319818359</v>
      </c>
      <c r="D294" s="28">
        <v>0.45726141319818359</v>
      </c>
      <c r="E294" s="40">
        <v>43067</v>
      </c>
      <c r="F294" s="28">
        <v>0.57050000000000001</v>
      </c>
      <c r="G294" s="28">
        <v>0.56799999999999995</v>
      </c>
      <c r="H294" s="40">
        <v>42900</v>
      </c>
      <c r="I294" s="28">
        <v>0.92879270262298386</v>
      </c>
      <c r="J294" s="28">
        <v>2.5</v>
      </c>
      <c r="K294" s="28">
        <v>2.7</v>
      </c>
      <c r="L294" s="28">
        <v>0</v>
      </c>
      <c r="M294" s="28">
        <v>2.5</v>
      </c>
      <c r="N294" s="29">
        <v>1</v>
      </c>
      <c r="O294" s="30">
        <v>0.50813702276758899</v>
      </c>
      <c r="P294" s="30">
        <v>0.49824161224897007</v>
      </c>
      <c r="Q294" s="30">
        <v>0.47789357552233103</v>
      </c>
      <c r="R294" s="30">
        <v>0.4762335127721255</v>
      </c>
      <c r="S294" s="30">
        <v>0.47462900381521617</v>
      </c>
      <c r="T294" s="30" t="str">
        <f>IF(S294&gt;K294,"Y","N")</f>
        <v>N</v>
      </c>
      <c r="U294" s="30">
        <v>6</v>
      </c>
      <c r="V294" s="30">
        <v>0.2702</v>
      </c>
      <c r="W294" s="30" t="s">
        <v>19</v>
      </c>
    </row>
    <row r="295" spans="1:23" x14ac:dyDescent="0.25">
      <c r="A295" s="36"/>
      <c r="B295" s="37"/>
      <c r="C295" s="28"/>
      <c r="D295" s="28"/>
      <c r="E295" s="40"/>
      <c r="F295" s="28"/>
      <c r="G295" s="28"/>
      <c r="H295" s="40"/>
      <c r="I295" s="28"/>
      <c r="J295" s="28"/>
      <c r="K295" s="28"/>
      <c r="L295" s="28"/>
      <c r="M295" s="28"/>
      <c r="N295" s="29"/>
      <c r="O295" s="30"/>
      <c r="P295" s="30"/>
      <c r="Q295" s="30"/>
      <c r="R295" s="30"/>
      <c r="S295" s="30"/>
      <c r="T295" s="30"/>
      <c r="U295" s="30"/>
      <c r="V295" s="30"/>
      <c r="W295" s="30"/>
    </row>
    <row r="296" spans="1:23" x14ac:dyDescent="0.25">
      <c r="A296" s="36" t="s">
        <v>269</v>
      </c>
      <c r="B296" s="37" t="s">
        <v>16</v>
      </c>
      <c r="C296" s="28">
        <v>0.97168050304614006</v>
      </c>
      <c r="D296" s="28">
        <v>0.97168050304614006</v>
      </c>
      <c r="E296" s="40">
        <v>43128</v>
      </c>
      <c r="F296" s="28">
        <v>0.88</v>
      </c>
      <c r="G296" s="28">
        <v>0.873</v>
      </c>
      <c r="H296" s="40">
        <v>42916</v>
      </c>
      <c r="I296" s="28">
        <v>0</v>
      </c>
      <c r="J296" s="28">
        <v>2</v>
      </c>
      <c r="K296" s="28">
        <v>2.6</v>
      </c>
      <c r="L296" s="28">
        <v>1.5</v>
      </c>
      <c r="M296" s="28">
        <v>2</v>
      </c>
      <c r="N296" s="29">
        <v>1</v>
      </c>
      <c r="O296" s="30">
        <v>0.92021870424088958</v>
      </c>
      <c r="P296" s="30">
        <v>0.88719448094046871</v>
      </c>
      <c r="Q296" s="30">
        <v>0.84446326991240606</v>
      </c>
      <c r="R296" s="30">
        <v>0.83601051796675951</v>
      </c>
      <c r="S296" s="30">
        <v>0.82796598658120613</v>
      </c>
      <c r="T296" s="30" t="str">
        <f>IF(S296&gt;K296,"Y","N")</f>
        <v>N</v>
      </c>
      <c r="U296" s="30">
        <v>6</v>
      </c>
      <c r="V296" s="30">
        <v>0.49565000000000003</v>
      </c>
      <c r="W296" s="30" t="s">
        <v>19</v>
      </c>
    </row>
    <row r="297" spans="1:23" x14ac:dyDescent="0.25">
      <c r="A297" s="36" t="s">
        <v>270</v>
      </c>
      <c r="B297" s="37" t="s">
        <v>16</v>
      </c>
      <c r="C297" s="28">
        <v>0.13336791218280353</v>
      </c>
      <c r="D297" s="28">
        <v>0.13333351992831055</v>
      </c>
      <c r="E297" s="40">
        <v>43117</v>
      </c>
      <c r="F297" s="28">
        <v>0.13400000000000001</v>
      </c>
      <c r="G297" s="28">
        <v>0.13200000000000001</v>
      </c>
      <c r="H297" s="40">
        <v>42893</v>
      </c>
      <c r="I297" s="28">
        <v>0</v>
      </c>
      <c r="J297" s="28">
        <v>0.3</v>
      </c>
      <c r="K297" s="28">
        <v>0.39</v>
      </c>
      <c r="L297" s="28">
        <v>0</v>
      </c>
      <c r="M297" s="28">
        <v>0.3</v>
      </c>
      <c r="N297" s="29">
        <v>0.99974212496896675</v>
      </c>
      <c r="O297" s="30">
        <v>0.20070631321779675</v>
      </c>
      <c r="P297" s="30">
        <v>0.20006051420491075</v>
      </c>
      <c r="Q297" s="30">
        <v>0.19659285178556316</v>
      </c>
      <c r="R297" s="30">
        <v>0.19451198291979105</v>
      </c>
      <c r="S297" s="30">
        <v>0.19254708226641967</v>
      </c>
      <c r="T297" s="30" t="str">
        <f>IF(S297&gt;K297,"Y","N")</f>
        <v>N</v>
      </c>
      <c r="U297" s="30">
        <v>6</v>
      </c>
      <c r="V297" s="30">
        <v>7.4840000000000004E-2</v>
      </c>
      <c r="W297" s="30" t="s">
        <v>19</v>
      </c>
    </row>
    <row r="298" spans="1:23" x14ac:dyDescent="0.25">
      <c r="A298" s="36" t="s">
        <v>271</v>
      </c>
      <c r="B298" s="37" t="s">
        <v>15</v>
      </c>
      <c r="C298" s="28" t="s">
        <v>19</v>
      </c>
      <c r="D298" s="28" t="s">
        <v>19</v>
      </c>
      <c r="E298" s="40" t="s">
        <v>19</v>
      </c>
      <c r="F298" s="28" t="s">
        <v>19</v>
      </c>
      <c r="G298" s="28" t="s">
        <v>19</v>
      </c>
      <c r="H298" s="40" t="s">
        <v>19</v>
      </c>
      <c r="I298" s="28">
        <v>0</v>
      </c>
      <c r="J298" s="28">
        <v>0.3</v>
      </c>
      <c r="K298" s="28">
        <v>0.39</v>
      </c>
      <c r="L298" s="28">
        <v>0</v>
      </c>
      <c r="M298" s="28">
        <v>0.3</v>
      </c>
      <c r="N298" s="29">
        <v>0.99914040441724261</v>
      </c>
      <c r="O298" s="30">
        <v>9.0769148756930595E-2</v>
      </c>
      <c r="P298" s="30">
        <v>8.9012545237202673E-2</v>
      </c>
      <c r="Q298" s="30">
        <v>8.728993626262338E-2</v>
      </c>
      <c r="R298" s="30">
        <v>8.5600663956166459E-2</v>
      </c>
      <c r="S298" s="30">
        <v>8.3944083172324213E-2</v>
      </c>
      <c r="T298" s="30" t="str">
        <f>IF(S298&gt;K298,"Y","N")</f>
        <v>N</v>
      </c>
      <c r="U298" s="30">
        <v>6</v>
      </c>
      <c r="V298" s="30">
        <v>1.7979999999999999E-2</v>
      </c>
      <c r="W298" s="30" t="s">
        <v>19</v>
      </c>
    </row>
    <row r="299" spans="1:23" x14ac:dyDescent="0.25">
      <c r="A299" s="36"/>
      <c r="B299" s="37"/>
      <c r="C299" s="28"/>
      <c r="D299" s="28"/>
      <c r="E299" s="40"/>
      <c r="F299" s="28"/>
      <c r="G299" s="28"/>
      <c r="H299" s="40"/>
      <c r="I299" s="28"/>
      <c r="J299" s="28"/>
      <c r="K299" s="28"/>
      <c r="L299" s="28"/>
      <c r="M299" s="28"/>
      <c r="N299" s="29"/>
      <c r="O299" s="30"/>
      <c r="P299" s="30"/>
      <c r="Q299" s="30"/>
      <c r="R299" s="30"/>
      <c r="S299" s="30"/>
      <c r="T299" s="30"/>
      <c r="U299" s="30"/>
      <c r="V299" s="30"/>
      <c r="W299" s="30"/>
    </row>
    <row r="300" spans="1:23" x14ac:dyDescent="0.25">
      <c r="A300" s="18" t="s">
        <v>272</v>
      </c>
      <c r="B300" s="19" t="s">
        <v>16</v>
      </c>
      <c r="C300" s="20">
        <v>14.745621071016304</v>
      </c>
      <c r="D300" s="20">
        <v>14.1014</v>
      </c>
      <c r="E300" s="42">
        <v>43138</v>
      </c>
      <c r="F300" s="20"/>
      <c r="G300" s="20"/>
      <c r="H300" s="22"/>
      <c r="I300" s="23"/>
      <c r="J300" s="20">
        <v>50</v>
      </c>
      <c r="K300" s="20">
        <v>50</v>
      </c>
      <c r="L300" s="20">
        <v>25</v>
      </c>
      <c r="M300" s="20">
        <v>50</v>
      </c>
      <c r="N300" s="23">
        <v>0.95631102495353204</v>
      </c>
      <c r="O300" s="20">
        <v>14.751815016746548</v>
      </c>
      <c r="P300" s="20">
        <v>14.673034702624665</v>
      </c>
      <c r="Q300" s="20">
        <v>14.645533168798851</v>
      </c>
      <c r="R300" s="20">
        <v>14.578857823145587</v>
      </c>
      <c r="S300" s="20">
        <v>14.518167827216764</v>
      </c>
      <c r="T300" s="20"/>
      <c r="U300" s="20"/>
      <c r="V300" s="20">
        <v>4.5117000000000012</v>
      </c>
      <c r="W300" s="20"/>
    </row>
    <row r="301" spans="1:23" x14ac:dyDescent="0.25">
      <c r="A301" s="36" t="s">
        <v>273</v>
      </c>
      <c r="B301" s="37" t="s">
        <v>15</v>
      </c>
      <c r="C301" s="28" t="s">
        <v>19</v>
      </c>
      <c r="D301" s="28" t="s">
        <v>19</v>
      </c>
      <c r="E301" s="40" t="s">
        <v>19</v>
      </c>
      <c r="F301" s="28" t="s">
        <v>19</v>
      </c>
      <c r="G301" s="28" t="s">
        <v>19</v>
      </c>
      <c r="H301" s="40" t="s">
        <v>19</v>
      </c>
      <c r="I301" s="28">
        <v>0</v>
      </c>
      <c r="J301" s="28">
        <v>11.4</v>
      </c>
      <c r="K301" s="28">
        <v>14.860995928940968</v>
      </c>
      <c r="L301" s="28">
        <v>0</v>
      </c>
      <c r="M301" s="28">
        <v>11.4</v>
      </c>
      <c r="N301" s="29"/>
      <c r="O301" s="30">
        <v>3.0899301291517189</v>
      </c>
      <c r="P301" s="30">
        <v>2.9929112049857216</v>
      </c>
      <c r="Q301" s="30">
        <v>2.9187256778668087</v>
      </c>
      <c r="R301" s="30">
        <v>2.8762716021852999</v>
      </c>
      <c r="S301" s="30">
        <v>2.8362899053003674</v>
      </c>
      <c r="T301" s="30" t="str">
        <f>IF(S301&gt;K301,"Y","N")</f>
        <v>N</v>
      </c>
      <c r="U301" s="30">
        <v>3</v>
      </c>
      <c r="V301" s="30" t="s">
        <v>19</v>
      </c>
      <c r="W301" s="30" t="s">
        <v>19</v>
      </c>
    </row>
    <row r="302" spans="1:23" x14ac:dyDescent="0.25">
      <c r="A302" s="36" t="s">
        <v>274</v>
      </c>
      <c r="B302" s="37" t="s">
        <v>16</v>
      </c>
      <c r="C302" s="28">
        <v>2.9486432948052563</v>
      </c>
      <c r="D302" s="28">
        <v>2.8226729770922603</v>
      </c>
      <c r="E302" s="40">
        <v>43139</v>
      </c>
      <c r="F302" s="28">
        <v>2.0960000000000001</v>
      </c>
      <c r="G302" s="28">
        <v>2.0790000000000002</v>
      </c>
      <c r="H302" s="40">
        <v>42973</v>
      </c>
      <c r="I302" s="28">
        <v>0</v>
      </c>
      <c r="J302" s="28">
        <v>5</v>
      </c>
      <c r="K302" s="28">
        <v>5</v>
      </c>
      <c r="L302" s="28">
        <v>2.78</v>
      </c>
      <c r="M302" s="28">
        <v>5</v>
      </c>
      <c r="N302" s="29">
        <v>0.95727854978765214</v>
      </c>
      <c r="O302" s="30">
        <v>3.0899301291517189</v>
      </c>
      <c r="P302" s="30">
        <v>2.9929112049857216</v>
      </c>
      <c r="Q302" s="30">
        <v>2.9187256778668087</v>
      </c>
      <c r="R302" s="30">
        <v>2.8762716021852999</v>
      </c>
      <c r="S302" s="30">
        <v>2.8362899053003674</v>
      </c>
      <c r="T302" s="30" t="str">
        <f>IF(S302&gt;K302,"Y","N")</f>
        <v>N</v>
      </c>
      <c r="U302" s="30">
        <v>3</v>
      </c>
      <c r="V302" s="30">
        <v>1.2311399999999999</v>
      </c>
      <c r="W302" s="30" t="s">
        <v>19</v>
      </c>
    </row>
    <row r="303" spans="1:23" x14ac:dyDescent="0.25">
      <c r="A303" s="36"/>
      <c r="B303" s="37"/>
      <c r="C303" s="28"/>
      <c r="D303" s="28"/>
      <c r="E303" s="40"/>
      <c r="F303" s="28"/>
      <c r="G303" s="28"/>
      <c r="H303" s="40"/>
      <c r="I303" s="28"/>
      <c r="J303" s="28"/>
      <c r="K303" s="28"/>
      <c r="L303" s="28"/>
      <c r="M303" s="28"/>
      <c r="N303" s="29"/>
      <c r="O303" s="30"/>
      <c r="P303" s="30"/>
      <c r="Q303" s="30"/>
      <c r="R303" s="30"/>
      <c r="S303" s="30"/>
      <c r="T303" s="30"/>
      <c r="U303" s="30"/>
      <c r="V303" s="30"/>
      <c r="W303" s="30"/>
    </row>
    <row r="304" spans="1:23" x14ac:dyDescent="0.25">
      <c r="A304" s="36" t="s">
        <v>275</v>
      </c>
      <c r="B304" s="37" t="s">
        <v>15</v>
      </c>
      <c r="C304" s="28" t="s">
        <v>19</v>
      </c>
      <c r="D304" s="28" t="s">
        <v>19</v>
      </c>
      <c r="E304" s="40" t="s">
        <v>19</v>
      </c>
      <c r="F304" s="28" t="s">
        <v>19</v>
      </c>
      <c r="G304" s="28" t="s">
        <v>19</v>
      </c>
      <c r="H304" s="40" t="s">
        <v>19</v>
      </c>
      <c r="I304" s="28">
        <v>0</v>
      </c>
      <c r="J304" s="28">
        <v>1</v>
      </c>
      <c r="K304" s="28">
        <v>1.3</v>
      </c>
      <c r="L304" s="28">
        <v>0</v>
      </c>
      <c r="M304" s="28">
        <v>1</v>
      </c>
      <c r="N304" s="29">
        <v>0.95631102495353204</v>
      </c>
      <c r="O304" s="30">
        <v>0.85788196190156785</v>
      </c>
      <c r="P304" s="30">
        <v>0.85445222396681542</v>
      </c>
      <c r="Q304" s="30">
        <v>0.85103619782788509</v>
      </c>
      <c r="R304" s="30">
        <v>0.84763382866620229</v>
      </c>
      <c r="S304" s="30">
        <v>0.84424506188235249</v>
      </c>
      <c r="T304" s="30" t="str">
        <f>IF(S304&gt;K304,"Y","N")</f>
        <v>N</v>
      </c>
      <c r="U304" s="30">
        <v>2</v>
      </c>
      <c r="V304" s="30">
        <v>0.5524</v>
      </c>
      <c r="W304" s="30" t="s">
        <v>19</v>
      </c>
    </row>
    <row r="305" spans="1:23" x14ac:dyDescent="0.25">
      <c r="A305" s="36" t="s">
        <v>276</v>
      </c>
      <c r="B305" s="37" t="s">
        <v>15</v>
      </c>
      <c r="C305" s="28" t="s">
        <v>19</v>
      </c>
      <c r="D305" s="28" t="s">
        <v>19</v>
      </c>
      <c r="E305" s="40" t="s">
        <v>19</v>
      </c>
      <c r="F305" s="28" t="s">
        <v>19</v>
      </c>
      <c r="G305" s="28" t="s">
        <v>19</v>
      </c>
      <c r="H305" s="40" t="s">
        <v>19</v>
      </c>
      <c r="I305" s="28">
        <v>0</v>
      </c>
      <c r="J305" s="28">
        <v>20</v>
      </c>
      <c r="K305" s="28">
        <v>25</v>
      </c>
      <c r="L305" s="28">
        <v>0</v>
      </c>
      <c r="M305" s="28">
        <v>20</v>
      </c>
      <c r="N305" s="29"/>
      <c r="O305" s="30">
        <v>0.29826003693351993</v>
      </c>
      <c r="P305" s="30">
        <v>0.29706761908523688</v>
      </c>
      <c r="Q305" s="30">
        <v>0.2958799684204475</v>
      </c>
      <c r="R305" s="30">
        <v>0.29469706588036421</v>
      </c>
      <c r="S305" s="30">
        <v>0.29351889248239488</v>
      </c>
      <c r="T305" s="30" t="str">
        <f>IF(S305&gt;K305,"Y","N")</f>
        <v>N</v>
      </c>
      <c r="U305" s="30">
        <v>2</v>
      </c>
      <c r="V305" s="30" t="s">
        <v>19</v>
      </c>
      <c r="W305" s="30" t="s">
        <v>19</v>
      </c>
    </row>
    <row r="306" spans="1:23" x14ac:dyDescent="0.25">
      <c r="A306" s="36" t="s">
        <v>277</v>
      </c>
      <c r="B306" s="37" t="s">
        <v>15</v>
      </c>
      <c r="C306" s="28" t="s">
        <v>19</v>
      </c>
      <c r="D306" s="28" t="s">
        <v>19</v>
      </c>
      <c r="E306" s="40" t="s">
        <v>19</v>
      </c>
      <c r="F306" s="28" t="s">
        <v>19</v>
      </c>
      <c r="G306" s="28" t="s">
        <v>19</v>
      </c>
      <c r="H306" s="40" t="s">
        <v>19</v>
      </c>
      <c r="I306" s="28">
        <v>0</v>
      </c>
      <c r="J306" s="28">
        <v>0.95</v>
      </c>
      <c r="K306" s="28">
        <v>1.2349999999999999</v>
      </c>
      <c r="L306" s="28">
        <v>0.71249999999999991</v>
      </c>
      <c r="M306" s="28">
        <v>0.95</v>
      </c>
      <c r="N306" s="29">
        <v>0.95631102495353204</v>
      </c>
      <c r="O306" s="30">
        <v>0.29826003693351993</v>
      </c>
      <c r="P306" s="30">
        <v>0.29706761908523688</v>
      </c>
      <c r="Q306" s="30">
        <v>0.2958799684204475</v>
      </c>
      <c r="R306" s="30">
        <v>0.29469706588036421</v>
      </c>
      <c r="S306" s="30">
        <v>0.29351889248239488</v>
      </c>
      <c r="T306" s="30" t="str">
        <f>IF(S306&gt;K306,"Y","N")</f>
        <v>N</v>
      </c>
      <c r="U306" s="30">
        <v>2</v>
      </c>
      <c r="V306" s="30">
        <v>0.24784999999999999</v>
      </c>
      <c r="W306" s="30" t="s">
        <v>19</v>
      </c>
    </row>
    <row r="307" spans="1:23" x14ac:dyDescent="0.25">
      <c r="A307" s="36"/>
      <c r="B307" s="37"/>
      <c r="C307" s="28"/>
      <c r="D307" s="28"/>
      <c r="E307" s="40"/>
      <c r="F307" s="28"/>
      <c r="G307" s="28"/>
      <c r="H307" s="40"/>
      <c r="I307" s="28"/>
      <c r="J307" s="28"/>
      <c r="K307" s="28"/>
      <c r="L307" s="28"/>
      <c r="M307" s="28"/>
      <c r="N307" s="29"/>
      <c r="O307" s="30"/>
      <c r="P307" s="30"/>
      <c r="Q307" s="30"/>
      <c r="R307" s="30"/>
      <c r="S307" s="30"/>
      <c r="T307" s="30"/>
      <c r="U307" s="30"/>
      <c r="V307" s="30"/>
      <c r="W307" s="30"/>
    </row>
    <row r="308" spans="1:23" x14ac:dyDescent="0.25">
      <c r="A308" s="36" t="s">
        <v>278</v>
      </c>
      <c r="B308" s="37" t="s">
        <v>16</v>
      </c>
      <c r="C308" s="28">
        <v>0.44964038964488046</v>
      </c>
      <c r="D308" s="28">
        <v>0.41816556236973884</v>
      </c>
      <c r="E308" s="40">
        <v>43118</v>
      </c>
      <c r="F308" s="28">
        <v>0.45700000000000002</v>
      </c>
      <c r="G308" s="28">
        <v>0.42</v>
      </c>
      <c r="H308" s="40">
        <v>42897</v>
      </c>
      <c r="I308" s="28">
        <v>0</v>
      </c>
      <c r="J308" s="28">
        <v>1</v>
      </c>
      <c r="K308" s="28">
        <v>1.3</v>
      </c>
      <c r="L308" s="28">
        <v>0</v>
      </c>
      <c r="M308" s="28">
        <v>1</v>
      </c>
      <c r="N308" s="29">
        <v>0.93</v>
      </c>
      <c r="O308" s="30">
        <v>0.52274166477785622</v>
      </c>
      <c r="P308" s="30">
        <v>0.50288101292762477</v>
      </c>
      <c r="Q308" s="30">
        <v>0.47922264946515353</v>
      </c>
      <c r="R308" s="30">
        <v>0.4715838365271664</v>
      </c>
      <c r="S308" s="30">
        <v>0.46436931175548368</v>
      </c>
      <c r="T308" s="30" t="str">
        <f>IF(S308&gt;K308,"Y","N")</f>
        <v>N</v>
      </c>
      <c r="U308" s="30">
        <v>2</v>
      </c>
      <c r="V308" s="30">
        <v>0.36825999999999998</v>
      </c>
      <c r="W308" s="30" t="s">
        <v>19</v>
      </c>
    </row>
    <row r="309" spans="1:23" x14ac:dyDescent="0.25">
      <c r="A309" s="36" t="s">
        <v>279</v>
      </c>
      <c r="B309" s="37" t="s">
        <v>15</v>
      </c>
      <c r="C309" s="28" t="s">
        <v>19</v>
      </c>
      <c r="D309" s="28" t="s">
        <v>19</v>
      </c>
      <c r="E309" s="40" t="s">
        <v>19</v>
      </c>
      <c r="F309" s="28" t="s">
        <v>19</v>
      </c>
      <c r="G309" s="28" t="s">
        <v>19</v>
      </c>
      <c r="H309" s="40" t="s">
        <v>19</v>
      </c>
      <c r="I309" s="28">
        <v>0</v>
      </c>
      <c r="J309" s="28">
        <v>0.2</v>
      </c>
      <c r="K309" s="28">
        <v>0.26</v>
      </c>
      <c r="L309" s="28">
        <v>0</v>
      </c>
      <c r="M309" s="28">
        <v>0.2</v>
      </c>
      <c r="N309" s="29">
        <v>0.95631102495353204</v>
      </c>
      <c r="O309" s="30">
        <v>3.8128087195625243E-2</v>
      </c>
      <c r="P309" s="30">
        <v>3.7975654398525134E-2</v>
      </c>
      <c r="Q309" s="30">
        <v>3.7823831014572672E-2</v>
      </c>
      <c r="R309" s="30">
        <v>3.7672614607386773E-2</v>
      </c>
      <c r="S309" s="30">
        <v>3.7522002750326779E-2</v>
      </c>
      <c r="T309" s="30" t="str">
        <f>IF(S309&gt;K309,"Y","N")</f>
        <v>N</v>
      </c>
      <c r="U309" s="30">
        <v>2</v>
      </c>
      <c r="V309" s="30">
        <v>2.4480000000000002E-2</v>
      </c>
      <c r="W309" s="30" t="s">
        <v>19</v>
      </c>
    </row>
    <row r="310" spans="1:23" x14ac:dyDescent="0.25">
      <c r="A310" s="36"/>
      <c r="B310" s="37"/>
      <c r="C310" s="28"/>
      <c r="D310" s="28"/>
      <c r="E310" s="40"/>
      <c r="F310" s="28"/>
      <c r="G310" s="28"/>
      <c r="H310" s="40"/>
      <c r="I310" s="28"/>
      <c r="J310" s="28"/>
      <c r="K310" s="28"/>
      <c r="L310" s="28"/>
      <c r="M310" s="28"/>
      <c r="N310" s="29"/>
      <c r="O310" s="30"/>
      <c r="P310" s="30"/>
      <c r="Q310" s="30"/>
      <c r="R310" s="30"/>
      <c r="S310" s="30"/>
      <c r="T310" s="30"/>
      <c r="U310" s="30"/>
      <c r="V310" s="30"/>
      <c r="W310" s="30"/>
    </row>
    <row r="311" spans="1:23" x14ac:dyDescent="0.25">
      <c r="A311" s="18" t="s">
        <v>280</v>
      </c>
      <c r="B311" s="19" t="s">
        <v>16</v>
      </c>
      <c r="C311" s="20">
        <v>26.618895104230003</v>
      </c>
      <c r="D311" s="20">
        <v>25.385899999999999</v>
      </c>
      <c r="E311" s="42">
        <v>43119</v>
      </c>
      <c r="F311" s="20"/>
      <c r="G311" s="20"/>
      <c r="H311" s="22"/>
      <c r="I311" s="23"/>
      <c r="J311" s="20">
        <v>120</v>
      </c>
      <c r="K311" s="20">
        <v>120</v>
      </c>
      <c r="L311" s="20">
        <v>60</v>
      </c>
      <c r="M311" s="20">
        <v>120</v>
      </c>
      <c r="N311" s="23">
        <v>0.95367970385690171</v>
      </c>
      <c r="O311" s="20">
        <v>26.90871140474685</v>
      </c>
      <c r="P311" s="20">
        <v>26.717851783894318</v>
      </c>
      <c r="Q311" s="20">
        <v>26.804761685781056</v>
      </c>
      <c r="R311" s="20">
        <v>26.975584325774388</v>
      </c>
      <c r="S311" s="20">
        <v>27.165501268671978</v>
      </c>
      <c r="T311" s="20"/>
      <c r="U311" s="20"/>
      <c r="V311" s="20">
        <v>13.34915</v>
      </c>
      <c r="W311" s="20"/>
    </row>
    <row r="312" spans="1:23" x14ac:dyDescent="0.25">
      <c r="A312" s="36" t="s">
        <v>281</v>
      </c>
      <c r="B312" s="37" t="s">
        <v>16</v>
      </c>
      <c r="C312" s="28">
        <v>8.4215251469077739</v>
      </c>
      <c r="D312" s="28">
        <v>8.0353999999999992</v>
      </c>
      <c r="E312" s="40">
        <v>43139</v>
      </c>
      <c r="F312" s="28">
        <v>6.3940000000000001</v>
      </c>
      <c r="G312" s="28">
        <v>6.3079999999999998</v>
      </c>
      <c r="H312" s="40">
        <v>42949</v>
      </c>
      <c r="I312" s="28">
        <v>0</v>
      </c>
      <c r="J312" s="28">
        <v>12.5</v>
      </c>
      <c r="K312" s="28">
        <v>16</v>
      </c>
      <c r="L312" s="28">
        <v>8.8000000000000007</v>
      </c>
      <c r="M312" s="28">
        <v>5</v>
      </c>
      <c r="N312" s="29">
        <v>0.95415021149113921</v>
      </c>
      <c r="O312" s="30">
        <v>8.681700703322706</v>
      </c>
      <c r="P312" s="30">
        <v>8.6769439002921338</v>
      </c>
      <c r="Q312" s="30">
        <v>8.7131032834244486</v>
      </c>
      <c r="R312" s="30">
        <v>8.7712752507618887</v>
      </c>
      <c r="S312" s="30">
        <v>8.8339458935388855</v>
      </c>
      <c r="T312" s="30" t="str">
        <f>IF(S312&gt;K312,"Y","N")</f>
        <v>N</v>
      </c>
      <c r="U312" s="30">
        <v>7</v>
      </c>
      <c r="V312" s="30">
        <v>4.3309100000000003</v>
      </c>
      <c r="W312" s="30" t="s">
        <v>19</v>
      </c>
    </row>
    <row r="313" spans="1:23" x14ac:dyDescent="0.25">
      <c r="A313" s="36" t="s">
        <v>282</v>
      </c>
      <c r="B313" s="37" t="s">
        <v>16</v>
      </c>
      <c r="C313" s="28">
        <v>8.7260719685320023</v>
      </c>
      <c r="D313" s="28">
        <v>8.4642898094760426</v>
      </c>
      <c r="E313" s="40">
        <v>43119</v>
      </c>
      <c r="F313" s="28">
        <v>6.093</v>
      </c>
      <c r="G313" s="28">
        <v>5.6050000000000004</v>
      </c>
      <c r="H313" s="40">
        <v>42896</v>
      </c>
      <c r="I313" s="28">
        <v>0</v>
      </c>
      <c r="J313" s="28">
        <v>10</v>
      </c>
      <c r="K313" s="28">
        <v>12.8</v>
      </c>
      <c r="L313" s="28">
        <v>7.1</v>
      </c>
      <c r="M313" s="28">
        <v>10</v>
      </c>
      <c r="N313" s="29">
        <v>0.97000000000000008</v>
      </c>
      <c r="O313" s="30">
        <v>8.60499966956659</v>
      </c>
      <c r="P313" s="30">
        <v>8.4369873086877352</v>
      </c>
      <c r="Q313" s="30">
        <v>8.4067466821974808</v>
      </c>
      <c r="R313" s="30">
        <v>8.4229270880352001</v>
      </c>
      <c r="S313" s="30">
        <v>8.4466045439373154</v>
      </c>
      <c r="T313" s="30" t="str">
        <f>IF(S313&gt;K313,"Y","N")</f>
        <v>N</v>
      </c>
      <c r="U313" s="30">
        <v>6</v>
      </c>
      <c r="V313" s="30">
        <v>5.0407800000000007</v>
      </c>
      <c r="W313" s="30" t="s">
        <v>19</v>
      </c>
    </row>
    <row r="314" spans="1:23" x14ac:dyDescent="0.25">
      <c r="A314" s="36" t="s">
        <v>283</v>
      </c>
      <c r="B314" s="37" t="s">
        <v>16</v>
      </c>
      <c r="C314" s="28">
        <v>8.3487856003133771</v>
      </c>
      <c r="D314" s="28">
        <v>7.93</v>
      </c>
      <c r="E314" s="40">
        <v>43119</v>
      </c>
      <c r="F314" s="28">
        <v>5.319</v>
      </c>
      <c r="G314" s="28">
        <v>5.2270000000000003</v>
      </c>
      <c r="H314" s="40">
        <v>42923</v>
      </c>
      <c r="I314" s="28">
        <v>0</v>
      </c>
      <c r="J314" s="28">
        <v>12.5</v>
      </c>
      <c r="K314" s="28">
        <v>16.2</v>
      </c>
      <c r="L314" s="28">
        <v>9</v>
      </c>
      <c r="M314" s="28">
        <v>5</v>
      </c>
      <c r="N314" s="29">
        <v>0.94983874058310247</v>
      </c>
      <c r="O314" s="30">
        <v>8.1332819376406515</v>
      </c>
      <c r="P314" s="30">
        <v>8.0892623673657109</v>
      </c>
      <c r="Q314" s="30">
        <v>8.1361065647360888</v>
      </c>
      <c r="R314" s="30">
        <v>8.2127421571887496</v>
      </c>
      <c r="S314" s="30">
        <v>8.2957049839794674</v>
      </c>
      <c r="T314" s="30" t="str">
        <f>IF(S314&gt;K314,"Y","N")</f>
        <v>N</v>
      </c>
      <c r="U314" s="30">
        <v>6</v>
      </c>
      <c r="V314" s="30">
        <v>3.8652999999999995</v>
      </c>
      <c r="W314" s="30" t="s">
        <v>19</v>
      </c>
    </row>
    <row r="315" spans="1:23" x14ac:dyDescent="0.25">
      <c r="A315" s="36"/>
      <c r="B315" s="37"/>
      <c r="C315" s="28"/>
      <c r="D315" s="28"/>
      <c r="E315" s="40"/>
      <c r="F315" s="28"/>
      <c r="G315" s="28"/>
      <c r="H315" s="40"/>
      <c r="I315" s="28"/>
      <c r="J315" s="28"/>
      <c r="K315" s="28"/>
      <c r="L315" s="28"/>
      <c r="M315" s="28"/>
      <c r="N315" s="29"/>
      <c r="O315" s="30"/>
      <c r="P315" s="30"/>
      <c r="Q315" s="30"/>
      <c r="R315" s="30"/>
      <c r="S315" s="30"/>
      <c r="T315" s="30"/>
      <c r="U315" s="30"/>
      <c r="V315" s="30"/>
      <c r="W315" s="30"/>
    </row>
    <row r="316" spans="1:23" x14ac:dyDescent="0.25">
      <c r="A316" s="18" t="s">
        <v>284</v>
      </c>
      <c r="B316" s="19" t="s">
        <v>16</v>
      </c>
      <c r="C316" s="20">
        <v>8.8034575684784215</v>
      </c>
      <c r="D316" s="20">
        <v>8.5860000000000003</v>
      </c>
      <c r="E316" s="42">
        <v>43138</v>
      </c>
      <c r="F316" s="20"/>
      <c r="G316" s="20"/>
      <c r="H316" s="22"/>
      <c r="I316" s="23"/>
      <c r="J316" s="20">
        <v>50</v>
      </c>
      <c r="K316" s="20">
        <v>50</v>
      </c>
      <c r="L316" s="20">
        <v>25</v>
      </c>
      <c r="M316" s="20">
        <v>50</v>
      </c>
      <c r="N316" s="23">
        <v>0.97529861798197925</v>
      </c>
      <c r="O316" s="20">
        <v>8.7985806605450865</v>
      </c>
      <c r="P316" s="20">
        <v>8.5986779440679957</v>
      </c>
      <c r="Q316" s="20">
        <v>8.4499571760820853</v>
      </c>
      <c r="R316" s="20">
        <v>8.3818766875447874</v>
      </c>
      <c r="S316" s="20">
        <v>8.3191770766354569</v>
      </c>
      <c r="T316" s="20"/>
      <c r="U316" s="20"/>
      <c r="V316" s="20">
        <v>4.4399299999999995</v>
      </c>
      <c r="W316" s="20"/>
    </row>
    <row r="317" spans="1:23" x14ac:dyDescent="0.25">
      <c r="A317" s="36" t="s">
        <v>285</v>
      </c>
      <c r="B317" s="37" t="s">
        <v>16</v>
      </c>
      <c r="C317" s="28">
        <v>0.88233157032943121</v>
      </c>
      <c r="D317" s="28">
        <v>0.87</v>
      </c>
      <c r="E317" s="40">
        <v>43128</v>
      </c>
      <c r="F317" s="28" t="s">
        <v>19</v>
      </c>
      <c r="G317" s="28" t="s">
        <v>19</v>
      </c>
      <c r="H317" s="40" t="s">
        <v>19</v>
      </c>
      <c r="I317" s="28">
        <v>0.99928117047662801</v>
      </c>
      <c r="J317" s="28">
        <v>2</v>
      </c>
      <c r="K317" s="28">
        <v>2.6</v>
      </c>
      <c r="L317" s="28">
        <v>0</v>
      </c>
      <c r="M317" s="28">
        <v>2</v>
      </c>
      <c r="N317" s="29">
        <v>0.98602388178762868</v>
      </c>
      <c r="O317" s="30">
        <v>0.94249442798467431</v>
      </c>
      <c r="P317" s="30">
        <v>0.86287908434673388</v>
      </c>
      <c r="Q317" s="30">
        <v>0.77618370113391655</v>
      </c>
      <c r="R317" s="30">
        <v>0.75784979681293496</v>
      </c>
      <c r="S317" s="30">
        <v>0.74059056822465119</v>
      </c>
      <c r="T317" s="30" t="str">
        <f>IF(S317&gt;K317,"Y","N")</f>
        <v>N</v>
      </c>
      <c r="U317" s="30">
        <v>2</v>
      </c>
      <c r="V317" s="30">
        <v>0.61004999999999998</v>
      </c>
      <c r="W317" s="30" t="s">
        <v>19</v>
      </c>
    </row>
    <row r="318" spans="1:23" x14ac:dyDescent="0.25">
      <c r="A318" s="36" t="s">
        <v>286</v>
      </c>
      <c r="B318" s="37" t="s">
        <v>16</v>
      </c>
      <c r="C318" s="28">
        <v>1.8572434399399556</v>
      </c>
      <c r="D318" s="28">
        <v>1.7643812679429578</v>
      </c>
      <c r="E318" s="40">
        <v>43119</v>
      </c>
      <c r="F318" s="28">
        <v>1.7270000000000001</v>
      </c>
      <c r="G318" s="28">
        <v>1.59</v>
      </c>
      <c r="H318" s="40">
        <v>42967</v>
      </c>
      <c r="I318" s="28">
        <v>0.54073814706263268</v>
      </c>
      <c r="J318" s="28">
        <v>2</v>
      </c>
      <c r="K318" s="28">
        <v>2.4</v>
      </c>
      <c r="L318" s="28">
        <v>0</v>
      </c>
      <c r="M318" s="28">
        <v>2</v>
      </c>
      <c r="N318" s="29">
        <v>0.95000000000000007</v>
      </c>
      <c r="O318" s="30">
        <v>1.7693530432856956</v>
      </c>
      <c r="P318" s="30">
        <v>1.6904467023122098</v>
      </c>
      <c r="Q318" s="30">
        <v>1.6333894182205591</v>
      </c>
      <c r="R318" s="30">
        <v>1.6032301564719111</v>
      </c>
      <c r="S318" s="30">
        <v>1.574840829090786</v>
      </c>
      <c r="T318" s="30" t="str">
        <f>IF(S318&gt;K318,"Y","N")</f>
        <v>N</v>
      </c>
      <c r="U318" s="30">
        <v>6</v>
      </c>
      <c r="V318" s="30">
        <v>0.66723999999999994</v>
      </c>
      <c r="W318" s="30" t="s">
        <v>19</v>
      </c>
    </row>
    <row r="319" spans="1:23" x14ac:dyDescent="0.25">
      <c r="A319" s="47"/>
      <c r="B319" s="37"/>
      <c r="C319" s="28"/>
      <c r="D319" s="28"/>
      <c r="E319" s="40"/>
      <c r="F319" s="28"/>
      <c r="G319" s="28"/>
      <c r="H319" s="40"/>
      <c r="I319" s="28"/>
      <c r="J319" s="28"/>
      <c r="K319" s="28"/>
      <c r="L319" s="28"/>
      <c r="M319" s="28"/>
      <c r="N319" s="29"/>
      <c r="O319" s="30"/>
      <c r="P319" s="30"/>
      <c r="Q319" s="30"/>
      <c r="R319" s="30"/>
      <c r="S319" s="30"/>
      <c r="T319" s="30"/>
      <c r="U319" s="30"/>
      <c r="V319" s="30"/>
      <c r="W319" s="30"/>
    </row>
    <row r="320" spans="1:23" x14ac:dyDescent="0.25">
      <c r="A320" s="38" t="s">
        <v>287</v>
      </c>
      <c r="B320" s="37" t="s">
        <v>15</v>
      </c>
      <c r="C320" s="28" t="s">
        <v>19</v>
      </c>
      <c r="D320" s="28" t="s">
        <v>19</v>
      </c>
      <c r="E320" s="40" t="s">
        <v>19</v>
      </c>
      <c r="F320" s="28" t="s">
        <v>19</v>
      </c>
      <c r="G320" s="28" t="s">
        <v>19</v>
      </c>
      <c r="H320" s="40" t="s">
        <v>19</v>
      </c>
      <c r="I320" s="28">
        <v>0.57157676649772937</v>
      </c>
      <c r="J320" s="28">
        <v>1</v>
      </c>
      <c r="K320" s="28">
        <v>1.3</v>
      </c>
      <c r="L320" s="28">
        <v>0</v>
      </c>
      <c r="M320" s="28">
        <v>1</v>
      </c>
      <c r="N320" s="29">
        <v>0.97529861798197925</v>
      </c>
      <c r="O320" s="30">
        <v>0.91829766234600574</v>
      </c>
      <c r="P320" s="30">
        <v>0.90563552415619419</v>
      </c>
      <c r="Q320" s="30">
        <v>0.89314798049069877</v>
      </c>
      <c r="R320" s="30">
        <v>0.88083262391663053</v>
      </c>
      <c r="S320" s="30">
        <v>0.86868708019648966</v>
      </c>
      <c r="T320" s="30" t="str">
        <f>IF(S320&gt;K320,"Y","N")</f>
        <v>N</v>
      </c>
      <c r="U320" s="30">
        <v>6</v>
      </c>
      <c r="V320" s="30">
        <v>0.38461000000000001</v>
      </c>
      <c r="W320" s="30" t="s">
        <v>19</v>
      </c>
    </row>
    <row r="321" spans="1:23" x14ac:dyDescent="0.25">
      <c r="A321" s="38" t="s">
        <v>288</v>
      </c>
      <c r="B321" s="37" t="s">
        <v>15</v>
      </c>
      <c r="C321" s="28" t="s">
        <v>19</v>
      </c>
      <c r="D321" s="28" t="s">
        <v>19</v>
      </c>
      <c r="E321" s="40" t="s">
        <v>19</v>
      </c>
      <c r="F321" s="28" t="s">
        <v>19</v>
      </c>
      <c r="G321" s="28" t="s">
        <v>19</v>
      </c>
      <c r="H321" s="40" t="s">
        <v>19</v>
      </c>
      <c r="I321" s="28">
        <v>0</v>
      </c>
      <c r="J321" s="28">
        <v>3</v>
      </c>
      <c r="K321" s="28">
        <v>3.9000000000000004</v>
      </c>
      <c r="L321" s="28">
        <v>2.25</v>
      </c>
      <c r="M321" s="28">
        <v>3</v>
      </c>
      <c r="N321" s="29">
        <v>0.97529861798197925</v>
      </c>
      <c r="O321" s="30">
        <v>3.2140418182110202</v>
      </c>
      <c r="P321" s="30">
        <v>3.1697243345466797</v>
      </c>
      <c r="Q321" s="30">
        <v>3.1260179317174459</v>
      </c>
      <c r="R321" s="30">
        <v>3.0829141837082075</v>
      </c>
      <c r="S321" s="30">
        <v>3.0404047806877141</v>
      </c>
      <c r="T321" s="30" t="str">
        <f>IF(S321&gt;K321,"Y","N")</f>
        <v>N</v>
      </c>
      <c r="U321" s="30">
        <v>6</v>
      </c>
      <c r="V321" s="30">
        <v>1.5807800000000001</v>
      </c>
      <c r="W321" s="30" t="s">
        <v>19</v>
      </c>
    </row>
    <row r="322" spans="1:23" x14ac:dyDescent="0.25">
      <c r="A322" s="38" t="s">
        <v>289</v>
      </c>
      <c r="B322" s="37" t="s">
        <v>16</v>
      </c>
      <c r="C322" s="28">
        <v>1.9052558883257649</v>
      </c>
      <c r="D322" s="28">
        <v>1.7528354172597038</v>
      </c>
      <c r="E322" s="40">
        <v>43138</v>
      </c>
      <c r="F322" s="28">
        <v>1.82</v>
      </c>
      <c r="G322" s="28">
        <v>1.7929999999999999</v>
      </c>
      <c r="H322" s="40">
        <v>42913</v>
      </c>
      <c r="I322" s="28">
        <v>1.1412</v>
      </c>
      <c r="J322" s="28">
        <v>3</v>
      </c>
      <c r="K322" s="28">
        <v>3.9000000000000004</v>
      </c>
      <c r="L322" s="28">
        <v>0</v>
      </c>
      <c r="M322" s="28">
        <v>3</v>
      </c>
      <c r="N322" s="29">
        <v>0.92</v>
      </c>
      <c r="O322" s="30">
        <v>2.0203871591887732</v>
      </c>
      <c r="P322" s="30">
        <v>1.9596272020526277</v>
      </c>
      <c r="Q322" s="30">
        <v>1.9160975248082859</v>
      </c>
      <c r="R322" s="30">
        <v>1.8934999678642539</v>
      </c>
      <c r="S322" s="30">
        <v>1.8723911635899906</v>
      </c>
      <c r="T322" s="30" t="str">
        <f>IF(S322&gt;K322,"Y","N")</f>
        <v>N</v>
      </c>
      <c r="U322" s="30">
        <v>2</v>
      </c>
      <c r="V322" s="30">
        <v>0.92735999999999996</v>
      </c>
      <c r="W322" s="30" t="s">
        <v>19</v>
      </c>
    </row>
    <row r="323" spans="1:23" x14ac:dyDescent="0.25">
      <c r="A323" s="38" t="s">
        <v>290</v>
      </c>
      <c r="B323" s="37" t="s">
        <v>16</v>
      </c>
      <c r="C323" s="28">
        <v>0.46689694517355157</v>
      </c>
      <c r="D323" s="28">
        <v>0.42954518955966747</v>
      </c>
      <c r="E323" s="40">
        <v>43119</v>
      </c>
      <c r="F323" s="28">
        <v>0.19</v>
      </c>
      <c r="G323" s="28">
        <v>0.19</v>
      </c>
      <c r="H323" s="40">
        <v>42936</v>
      </c>
      <c r="I323" s="28">
        <v>0</v>
      </c>
      <c r="J323" s="28">
        <v>0.5</v>
      </c>
      <c r="K323" s="28">
        <v>0.65</v>
      </c>
      <c r="L323" s="28">
        <v>0</v>
      </c>
      <c r="M323" s="28">
        <v>0.5</v>
      </c>
      <c r="N323" s="29">
        <v>0.91999999999999993</v>
      </c>
      <c r="O323" s="30">
        <v>0.51229623007173541</v>
      </c>
      <c r="P323" s="30">
        <v>0.50325238648460469</v>
      </c>
      <c r="Q323" s="30">
        <v>0.49326887607908076</v>
      </c>
      <c r="R323" s="30">
        <v>0.48876517531708918</v>
      </c>
      <c r="S323" s="30">
        <v>0.48445317521170805</v>
      </c>
      <c r="T323" s="30" t="str">
        <f>IF(S323&gt;K323,"Y","N")</f>
        <v>N</v>
      </c>
      <c r="U323" s="30">
        <v>6</v>
      </c>
      <c r="V323" s="30">
        <v>5.3990000000000003E-2</v>
      </c>
      <c r="W323" s="30" t="s">
        <v>19</v>
      </c>
    </row>
    <row r="324" spans="1:23" x14ac:dyDescent="0.25">
      <c r="A324" s="38"/>
      <c r="B324" s="37"/>
      <c r="C324" s="28"/>
      <c r="D324" s="28"/>
      <c r="E324" s="40"/>
      <c r="F324" s="28"/>
      <c r="G324" s="28"/>
      <c r="H324" s="40"/>
      <c r="I324" s="28"/>
      <c r="J324" s="28"/>
      <c r="K324" s="28"/>
      <c r="L324" s="28"/>
      <c r="M324" s="28"/>
      <c r="N324" s="29"/>
      <c r="O324" s="30"/>
      <c r="P324" s="30"/>
      <c r="Q324" s="30"/>
      <c r="R324" s="30"/>
      <c r="S324" s="30"/>
      <c r="T324" s="30"/>
      <c r="U324" s="30"/>
      <c r="V324" s="30"/>
      <c r="W324" s="30"/>
    </row>
    <row r="325" spans="1:23" x14ac:dyDescent="0.25">
      <c r="A325" s="18" t="s">
        <v>291</v>
      </c>
      <c r="B325" s="19" t="s">
        <v>16</v>
      </c>
      <c r="C325" s="20">
        <v>11.883618420750475</v>
      </c>
      <c r="D325" s="20">
        <v>11.2729</v>
      </c>
      <c r="E325" s="42">
        <v>43138</v>
      </c>
      <c r="F325" s="20"/>
      <c r="G325" s="20"/>
      <c r="H325" s="22"/>
      <c r="I325" s="23"/>
      <c r="J325" s="20">
        <v>50</v>
      </c>
      <c r="K325" s="20">
        <v>50</v>
      </c>
      <c r="L325" s="20">
        <v>25</v>
      </c>
      <c r="M325" s="20">
        <v>50</v>
      </c>
      <c r="N325" s="23">
        <v>0.94860837843092682</v>
      </c>
      <c r="O325" s="20">
        <v>12.511693712132731</v>
      </c>
      <c r="P325" s="20">
        <v>12.292351527209265</v>
      </c>
      <c r="Q325" s="20">
        <v>12.127535748903556</v>
      </c>
      <c r="R325" s="20">
        <v>12.012740630333091</v>
      </c>
      <c r="S325" s="20">
        <v>11.90450021736652</v>
      </c>
      <c r="T325" s="20"/>
      <c r="U325" s="20"/>
      <c r="V325" s="20">
        <v>5.1335000000000006</v>
      </c>
      <c r="W325" s="20"/>
    </row>
    <row r="326" spans="1:23" x14ac:dyDescent="0.25">
      <c r="A326" s="38" t="s">
        <v>292</v>
      </c>
      <c r="B326" s="37" t="s">
        <v>16</v>
      </c>
      <c r="C326" s="28">
        <v>8.9596743032322301</v>
      </c>
      <c r="D326" s="28">
        <v>8.5310999999999986</v>
      </c>
      <c r="E326" s="40">
        <v>43138</v>
      </c>
      <c r="F326" s="28">
        <v>6.8179999999999996</v>
      </c>
      <c r="G326" s="28">
        <v>6.7050000000000001</v>
      </c>
      <c r="H326" s="40">
        <v>42949</v>
      </c>
      <c r="I326" s="28">
        <v>0</v>
      </c>
      <c r="J326" s="28">
        <v>10</v>
      </c>
      <c r="K326" s="28">
        <v>12.6</v>
      </c>
      <c r="L326" s="28">
        <v>7.1</v>
      </c>
      <c r="M326" s="28">
        <v>5</v>
      </c>
      <c r="N326" s="29">
        <v>0.95216630775544797</v>
      </c>
      <c r="O326" s="30">
        <v>9.0510146017256385</v>
      </c>
      <c r="P326" s="30">
        <v>8.9034379146491052</v>
      </c>
      <c r="Q326" s="30">
        <v>8.8100422712937263</v>
      </c>
      <c r="R326" s="30">
        <v>8.7580636105721208</v>
      </c>
      <c r="S326" s="30">
        <v>8.7107371480514342</v>
      </c>
      <c r="T326" s="30" t="str">
        <f>IF(S326&gt;K326,"Y","N")</f>
        <v>N</v>
      </c>
      <c r="U326" s="30">
        <v>9</v>
      </c>
      <c r="V326" s="30">
        <v>4.1708699999999999</v>
      </c>
      <c r="W326" s="30" t="s">
        <v>19</v>
      </c>
    </row>
    <row r="327" spans="1:23" x14ac:dyDescent="0.25">
      <c r="A327" s="36" t="s">
        <v>293</v>
      </c>
      <c r="B327" s="37" t="s">
        <v>15</v>
      </c>
      <c r="C327" s="28" t="s">
        <v>19</v>
      </c>
      <c r="D327" s="28" t="s">
        <v>19</v>
      </c>
      <c r="E327" s="40" t="s">
        <v>19</v>
      </c>
      <c r="F327" s="28" t="s">
        <v>19</v>
      </c>
      <c r="G327" s="28" t="s">
        <v>19</v>
      </c>
      <c r="H327" s="40" t="s">
        <v>19</v>
      </c>
      <c r="I327" s="28">
        <v>0</v>
      </c>
      <c r="J327" s="28">
        <v>11.4</v>
      </c>
      <c r="K327" s="28">
        <v>14.860995928940968</v>
      </c>
      <c r="L327" s="28">
        <v>0</v>
      </c>
      <c r="M327" s="28">
        <v>11.4</v>
      </c>
      <c r="N327" s="29"/>
      <c r="O327" s="30">
        <v>2.9901091285361745</v>
      </c>
      <c r="P327" s="30">
        <v>2.9262909501237484</v>
      </c>
      <c r="Q327" s="30">
        <v>2.8603660015023178</v>
      </c>
      <c r="R327" s="30">
        <v>2.801020934329979</v>
      </c>
      <c r="S327" s="30">
        <v>2.743334287193826</v>
      </c>
      <c r="T327" s="30" t="str">
        <f>IF(S327&gt;K327,"Y","N")</f>
        <v>N</v>
      </c>
      <c r="U327" s="30">
        <v>6</v>
      </c>
      <c r="V327" s="30" t="s">
        <v>19</v>
      </c>
      <c r="W327" s="30" t="s">
        <v>19</v>
      </c>
    </row>
    <row r="328" spans="1:23" x14ac:dyDescent="0.25">
      <c r="A328" s="36" t="s">
        <v>294</v>
      </c>
      <c r="B328" s="37" t="s">
        <v>15</v>
      </c>
      <c r="C328" s="28" t="s">
        <v>19</v>
      </c>
      <c r="D328" s="28" t="s">
        <v>19</v>
      </c>
      <c r="E328" s="40" t="s">
        <v>19</v>
      </c>
      <c r="F328" s="28" t="s">
        <v>19</v>
      </c>
      <c r="G328" s="28" t="s">
        <v>19</v>
      </c>
      <c r="H328" s="40" t="s">
        <v>19</v>
      </c>
      <c r="I328" s="28">
        <v>0</v>
      </c>
      <c r="J328" s="28">
        <v>5.7</v>
      </c>
      <c r="K328" s="28">
        <v>7.4304979644704838</v>
      </c>
      <c r="L328" s="28">
        <v>0</v>
      </c>
      <c r="M328" s="28">
        <v>5.7</v>
      </c>
      <c r="N328" s="29"/>
      <c r="O328" s="30">
        <v>2.9901091285361745</v>
      </c>
      <c r="P328" s="30">
        <v>2.9262909501237484</v>
      </c>
      <c r="Q328" s="30">
        <v>2.8603660015023178</v>
      </c>
      <c r="R328" s="30">
        <v>2.801020934329979</v>
      </c>
      <c r="S328" s="30">
        <v>2.743334287193826</v>
      </c>
      <c r="T328" s="30" t="str">
        <f>IF(S328&gt;K328,"Y","N")</f>
        <v>N</v>
      </c>
      <c r="U328" s="30">
        <v>6</v>
      </c>
      <c r="V328" s="30">
        <v>0.96111000000000002</v>
      </c>
      <c r="W328" s="30" t="s">
        <v>19</v>
      </c>
    </row>
    <row r="329" spans="1:23" x14ac:dyDescent="0.25">
      <c r="A329" s="36" t="s">
        <v>295</v>
      </c>
      <c r="B329" s="37" t="s">
        <v>16</v>
      </c>
      <c r="C329" s="28">
        <v>2.9714084959830083</v>
      </c>
      <c r="D329" s="28">
        <v>2.8741000000000003</v>
      </c>
      <c r="E329" s="40">
        <v>43140</v>
      </c>
      <c r="F329" s="28">
        <v>2.9580000000000002</v>
      </c>
      <c r="G329" s="28">
        <v>2.903</v>
      </c>
      <c r="H329" s="40">
        <v>42975</v>
      </c>
      <c r="I329" s="28">
        <v>0</v>
      </c>
      <c r="J329" s="28">
        <v>10</v>
      </c>
      <c r="K329" s="28">
        <v>11.4</v>
      </c>
      <c r="L329" s="28">
        <v>5.7</v>
      </c>
      <c r="M329" s="28">
        <v>4.4000000000000004</v>
      </c>
      <c r="N329" s="29">
        <v>0.96725172721470065</v>
      </c>
      <c r="O329" s="30">
        <v>2.9901091285361745</v>
      </c>
      <c r="P329" s="30">
        <v>2.9262909501237484</v>
      </c>
      <c r="Q329" s="30">
        <v>2.8603660015023178</v>
      </c>
      <c r="R329" s="30">
        <v>2.801020934329979</v>
      </c>
      <c r="S329" s="30">
        <v>2.743334287193826</v>
      </c>
      <c r="T329" s="30" t="str">
        <f>IF(S329&gt;K329,"Y","N")</f>
        <v>N</v>
      </c>
      <c r="U329" s="30">
        <v>6</v>
      </c>
      <c r="V329" s="30">
        <v>0.96099999999999997</v>
      </c>
      <c r="W329" s="30" t="s">
        <v>19</v>
      </c>
    </row>
    <row r="330" spans="1:23" x14ac:dyDescent="0.25">
      <c r="A330" s="38"/>
      <c r="B330" s="37"/>
      <c r="C330" s="28"/>
      <c r="D330" s="28"/>
      <c r="E330" s="40"/>
      <c r="F330" s="28"/>
      <c r="G330" s="28"/>
      <c r="H330" s="40"/>
      <c r="I330" s="28"/>
      <c r="J330" s="28"/>
      <c r="K330" s="28"/>
      <c r="L330" s="28"/>
      <c r="M330" s="28"/>
      <c r="N330" s="29"/>
      <c r="O330" s="30"/>
      <c r="P330" s="30"/>
      <c r="Q330" s="30"/>
      <c r="R330" s="30"/>
      <c r="S330" s="30"/>
      <c r="T330" s="30"/>
      <c r="U330" s="30"/>
      <c r="V330" s="30"/>
      <c r="W330" s="30"/>
    </row>
    <row r="331" spans="1:23" x14ac:dyDescent="0.25">
      <c r="A331" s="18" t="s">
        <v>296</v>
      </c>
      <c r="B331" s="19" t="s">
        <v>16</v>
      </c>
      <c r="C331" s="20">
        <v>60.190183741837423</v>
      </c>
      <c r="D331" s="20">
        <v>56.544964000000007</v>
      </c>
      <c r="E331" s="42">
        <v>43139</v>
      </c>
      <c r="F331" s="20"/>
      <c r="G331" s="20"/>
      <c r="H331" s="22"/>
      <c r="I331" s="23"/>
      <c r="J331" s="20">
        <v>180</v>
      </c>
      <c r="K331" s="20">
        <v>216</v>
      </c>
      <c r="L331" s="20">
        <v>156</v>
      </c>
      <c r="M331" s="20">
        <v>180</v>
      </c>
      <c r="N331" s="23">
        <v>0.93943830180894317</v>
      </c>
      <c r="O331" s="20">
        <v>62.20032265381122</v>
      </c>
      <c r="P331" s="20">
        <v>62.428001179650181</v>
      </c>
      <c r="Q331" s="20">
        <v>62.894651586974476</v>
      </c>
      <c r="R331" s="20">
        <v>63.109253766990989</v>
      </c>
      <c r="S331" s="20">
        <v>63.345624478909166</v>
      </c>
      <c r="T331" s="20"/>
      <c r="U331" s="20"/>
      <c r="V331" s="20">
        <v>21.867959999999997</v>
      </c>
      <c r="W331" s="20"/>
    </row>
    <row r="332" spans="1:23" x14ac:dyDescent="0.25">
      <c r="A332" s="38" t="s">
        <v>297</v>
      </c>
      <c r="B332" s="37" t="s">
        <v>16</v>
      </c>
      <c r="C332" s="28">
        <v>2.8293108701590217</v>
      </c>
      <c r="D332" s="28">
        <v>2.79</v>
      </c>
      <c r="E332" s="40">
        <v>43138</v>
      </c>
      <c r="F332" s="28">
        <v>2.93</v>
      </c>
      <c r="G332" s="28">
        <v>2.89</v>
      </c>
      <c r="H332" s="40">
        <v>42956</v>
      </c>
      <c r="I332" s="28">
        <v>2.9097857058512933</v>
      </c>
      <c r="J332" s="28">
        <v>6.25</v>
      </c>
      <c r="K332" s="28">
        <v>8.90625</v>
      </c>
      <c r="L332" s="28">
        <v>0</v>
      </c>
      <c r="M332" s="28">
        <v>6.25</v>
      </c>
      <c r="N332" s="29">
        <v>0.98610584981182625</v>
      </c>
      <c r="O332" s="30">
        <v>2.9946984121880318</v>
      </c>
      <c r="P332" s="30">
        <v>3.0109254217619017</v>
      </c>
      <c r="Q332" s="30">
        <v>3.054932753297074</v>
      </c>
      <c r="R332" s="30">
        <v>3.0642520387528127</v>
      </c>
      <c r="S332" s="30">
        <v>3.0746019963686253</v>
      </c>
      <c r="T332" s="30" t="str">
        <f t="shared" ref="T332:T344" si="17">IF(S332&gt;K332,"Y","N")</f>
        <v>N</v>
      </c>
      <c r="U332" s="30">
        <v>9</v>
      </c>
      <c r="V332" s="30">
        <v>0.70184000000000002</v>
      </c>
      <c r="W332" s="30" t="s">
        <v>19</v>
      </c>
    </row>
    <row r="333" spans="1:23" x14ac:dyDescent="0.25">
      <c r="A333" s="38" t="s">
        <v>298</v>
      </c>
      <c r="B333" s="37" t="s">
        <v>16</v>
      </c>
      <c r="C333" s="28">
        <v>4.3427756101369086</v>
      </c>
      <c r="D333" s="28">
        <v>3.86</v>
      </c>
      <c r="E333" s="40">
        <v>43154</v>
      </c>
      <c r="F333" s="28">
        <v>2.59</v>
      </c>
      <c r="G333" s="28">
        <v>2.27</v>
      </c>
      <c r="H333" s="40">
        <v>42929</v>
      </c>
      <c r="I333" s="28">
        <v>4.9011914725926289</v>
      </c>
      <c r="J333" s="28">
        <v>6.25</v>
      </c>
      <c r="K333" s="28">
        <v>8.1</v>
      </c>
      <c r="L333" s="28">
        <v>0</v>
      </c>
      <c r="M333" s="28">
        <v>6.25</v>
      </c>
      <c r="N333" s="29">
        <v>0.88883247639827079</v>
      </c>
      <c r="O333" s="30">
        <v>6.6840014508706087</v>
      </c>
      <c r="P333" s="30">
        <v>6.7973112499807158</v>
      </c>
      <c r="Q333" s="30">
        <v>6.9194711050796602</v>
      </c>
      <c r="R333" s="30">
        <v>6.9605677962989994</v>
      </c>
      <c r="S333" s="30">
        <v>7.0022507977176751</v>
      </c>
      <c r="T333" s="30" t="str">
        <f t="shared" si="17"/>
        <v>N</v>
      </c>
      <c r="U333" s="30">
        <v>9</v>
      </c>
      <c r="V333" s="30">
        <v>4.7039999999999998E-2</v>
      </c>
      <c r="W333" s="30" t="s">
        <v>19</v>
      </c>
    </row>
    <row r="334" spans="1:23" x14ac:dyDescent="0.25">
      <c r="A334" s="38" t="s">
        <v>299</v>
      </c>
      <c r="B334" s="37" t="s">
        <v>16</v>
      </c>
      <c r="C334" s="28">
        <v>14.433395185125363</v>
      </c>
      <c r="D334" s="28">
        <v>14.0364</v>
      </c>
      <c r="E334" s="40">
        <v>43137</v>
      </c>
      <c r="F334" s="28">
        <v>13.066000000000001</v>
      </c>
      <c r="G334" s="28">
        <v>12.916</v>
      </c>
      <c r="H334" s="40">
        <v>42955</v>
      </c>
      <c r="I334" s="28">
        <v>7.3480193546942578</v>
      </c>
      <c r="J334" s="28">
        <v>25</v>
      </c>
      <c r="K334" s="28">
        <v>28.956</v>
      </c>
      <c r="L334" s="28">
        <v>15.24</v>
      </c>
      <c r="M334" s="28">
        <v>25</v>
      </c>
      <c r="N334" s="29">
        <v>0.97249467779178567</v>
      </c>
      <c r="O334" s="30">
        <v>14.814269564635948</v>
      </c>
      <c r="P334" s="30">
        <v>14.871072172261959</v>
      </c>
      <c r="Q334" s="30">
        <v>14.997925155312906</v>
      </c>
      <c r="R334" s="30">
        <v>15.062526325613877</v>
      </c>
      <c r="S334" s="30">
        <v>15.131311901046592</v>
      </c>
      <c r="T334" s="30" t="str">
        <f t="shared" si="17"/>
        <v>N</v>
      </c>
      <c r="U334" s="30">
        <v>9</v>
      </c>
      <c r="V334" s="30">
        <v>4.8075799999999997</v>
      </c>
      <c r="W334" s="30" t="s">
        <v>19</v>
      </c>
    </row>
    <row r="335" spans="1:23" x14ac:dyDescent="0.25">
      <c r="A335" s="36" t="s">
        <v>300</v>
      </c>
      <c r="B335" s="37" t="s">
        <v>16</v>
      </c>
      <c r="C335" s="28">
        <v>0.42296680720831975</v>
      </c>
      <c r="D335" s="28">
        <v>0.38912946263165421</v>
      </c>
      <c r="E335" s="40">
        <v>43126</v>
      </c>
      <c r="F335" s="28">
        <v>0.13500000000000001</v>
      </c>
      <c r="G335" s="28">
        <v>0.125</v>
      </c>
      <c r="H335" s="40">
        <v>42942</v>
      </c>
      <c r="I335" s="28">
        <v>0</v>
      </c>
      <c r="J335" s="28">
        <v>0.5</v>
      </c>
      <c r="K335" s="28">
        <v>0.65</v>
      </c>
      <c r="L335" s="28">
        <v>0</v>
      </c>
      <c r="M335" s="28">
        <v>0.5</v>
      </c>
      <c r="N335" s="29">
        <v>0.92</v>
      </c>
      <c r="O335" s="30">
        <v>0.42511504615362228</v>
      </c>
      <c r="P335" s="30">
        <v>0.43163862114811358</v>
      </c>
      <c r="Q335" s="30">
        <v>0.43898072089847551</v>
      </c>
      <c r="R335" s="30">
        <v>0.44020735855124793</v>
      </c>
      <c r="S335" s="30">
        <v>0.4414523466035799</v>
      </c>
      <c r="T335" s="30" t="str">
        <f t="shared" si="17"/>
        <v>N</v>
      </c>
      <c r="U335" s="30">
        <v>9</v>
      </c>
      <c r="V335" s="30">
        <v>0</v>
      </c>
      <c r="W335" s="30" t="s">
        <v>19</v>
      </c>
    </row>
    <row r="336" spans="1:23" x14ac:dyDescent="0.25">
      <c r="A336" s="36" t="s">
        <v>301</v>
      </c>
      <c r="B336" s="37" t="s">
        <v>16</v>
      </c>
      <c r="C336" s="28">
        <v>8.7049812728115619</v>
      </c>
      <c r="D336" s="28">
        <v>8.2786000000000008</v>
      </c>
      <c r="E336" s="40">
        <v>43139</v>
      </c>
      <c r="F336" s="28">
        <v>6.1</v>
      </c>
      <c r="G336" s="28">
        <v>5.8550000000000004</v>
      </c>
      <c r="H336" s="40">
        <v>42934</v>
      </c>
      <c r="I336" s="28">
        <v>9.444971703180153</v>
      </c>
      <c r="J336" s="28">
        <v>12.5</v>
      </c>
      <c r="K336" s="28">
        <v>13.6</v>
      </c>
      <c r="L336" s="28">
        <v>0</v>
      </c>
      <c r="M336" s="28">
        <v>12.5</v>
      </c>
      <c r="N336" s="29">
        <v>0.95101870303348202</v>
      </c>
      <c r="O336" s="30">
        <v>8.5912573497981466</v>
      </c>
      <c r="P336" s="30">
        <v>8.5647359496463249</v>
      </c>
      <c r="Q336" s="30">
        <v>8.6316792009515257</v>
      </c>
      <c r="R336" s="30">
        <v>8.6400356745144737</v>
      </c>
      <c r="S336" s="30">
        <v>8.6524988687279691</v>
      </c>
      <c r="T336" s="30" t="str">
        <f t="shared" si="17"/>
        <v>N</v>
      </c>
      <c r="U336" s="30">
        <v>9</v>
      </c>
      <c r="V336" s="30">
        <v>2.9950399999999999</v>
      </c>
      <c r="W336" s="30" t="s">
        <v>19</v>
      </c>
    </row>
    <row r="337" spans="1:23" x14ac:dyDescent="0.25">
      <c r="A337" s="36" t="s">
        <v>302</v>
      </c>
      <c r="B337" s="37" t="s">
        <v>16</v>
      </c>
      <c r="C337" s="28">
        <v>3.4685874084416555</v>
      </c>
      <c r="D337" s="28">
        <v>3.2694000000000001</v>
      </c>
      <c r="E337" s="40">
        <v>43138</v>
      </c>
      <c r="F337" s="28">
        <v>2.67</v>
      </c>
      <c r="G337" s="28">
        <v>2.52</v>
      </c>
      <c r="H337" s="40">
        <v>42888</v>
      </c>
      <c r="I337" s="28">
        <v>4.1424366629858964</v>
      </c>
      <c r="J337" s="28">
        <v>12.5</v>
      </c>
      <c r="K337" s="28">
        <v>13.6</v>
      </c>
      <c r="L337" s="28">
        <v>0</v>
      </c>
      <c r="M337" s="28">
        <v>12.5</v>
      </c>
      <c r="N337" s="29">
        <v>0.94257391122481615</v>
      </c>
      <c r="O337" s="30">
        <v>3.8393357679518396</v>
      </c>
      <c r="P337" s="30">
        <v>3.8254397846480495</v>
      </c>
      <c r="Q337" s="30">
        <v>3.8296510266602928</v>
      </c>
      <c r="R337" s="30">
        <v>3.8577249663424311</v>
      </c>
      <c r="S337" s="30">
        <v>3.886013294520041</v>
      </c>
      <c r="T337" s="30" t="str">
        <f t="shared" si="17"/>
        <v>N</v>
      </c>
      <c r="U337" s="30">
        <v>9</v>
      </c>
      <c r="V337" s="30">
        <v>1.72373</v>
      </c>
      <c r="W337" s="30" t="s">
        <v>19</v>
      </c>
    </row>
    <row r="338" spans="1:23" x14ac:dyDescent="0.25">
      <c r="A338" s="36" t="s">
        <v>303</v>
      </c>
      <c r="B338" s="37" t="s">
        <v>16</v>
      </c>
      <c r="C338" s="28">
        <v>11.458178997554542</v>
      </c>
      <c r="D338" s="28">
        <v>10.946300000000001</v>
      </c>
      <c r="E338" s="40">
        <v>43139</v>
      </c>
      <c r="F338" s="28">
        <v>8.5709999999999997</v>
      </c>
      <c r="G338" s="28">
        <v>8.4009999999999998</v>
      </c>
      <c r="H338" s="40">
        <v>42975</v>
      </c>
      <c r="I338" s="28">
        <v>9.4368686330473395</v>
      </c>
      <c r="J338" s="28">
        <v>12.5</v>
      </c>
      <c r="K338" s="28">
        <v>13.4</v>
      </c>
      <c r="L338" s="28">
        <v>0</v>
      </c>
      <c r="M338" s="28">
        <v>5.0999999999999996</v>
      </c>
      <c r="N338" s="29">
        <v>0.95532632212642277</v>
      </c>
      <c r="O338" s="30">
        <v>11.758840082874126</v>
      </c>
      <c r="P338" s="30">
        <v>11.72324283822933</v>
      </c>
      <c r="Q338" s="30">
        <v>11.773858270139291</v>
      </c>
      <c r="R338" s="30">
        <v>11.820457673115209</v>
      </c>
      <c r="S338" s="30">
        <v>11.871971309758186</v>
      </c>
      <c r="T338" s="30" t="str">
        <f t="shared" si="17"/>
        <v>N</v>
      </c>
      <c r="U338" s="30">
        <v>7</v>
      </c>
      <c r="V338" s="30">
        <v>4.2895600000000007</v>
      </c>
      <c r="W338" s="30" t="s">
        <v>19</v>
      </c>
    </row>
    <row r="339" spans="1:23" x14ac:dyDescent="0.25">
      <c r="A339" s="36" t="s">
        <v>304</v>
      </c>
      <c r="B339" s="37" t="s">
        <v>16</v>
      </c>
      <c r="C339" s="28">
        <v>2.0506096654409878</v>
      </c>
      <c r="D339" s="28">
        <v>2.0299999999999998</v>
      </c>
      <c r="E339" s="40">
        <v>43119</v>
      </c>
      <c r="F339" s="28">
        <v>1.58</v>
      </c>
      <c r="G339" s="28">
        <v>1.57</v>
      </c>
      <c r="H339" s="40">
        <v>42952</v>
      </c>
      <c r="I339" s="28">
        <v>2.4774990516762734</v>
      </c>
      <c r="J339" s="28">
        <v>6.25</v>
      </c>
      <c r="K339" s="28">
        <v>8.90625</v>
      </c>
      <c r="L339" s="28">
        <v>0</v>
      </c>
      <c r="M339" s="28">
        <v>6.25</v>
      </c>
      <c r="N339" s="29">
        <v>0.98994949366116647</v>
      </c>
      <c r="O339" s="30">
        <v>2.027839372435372</v>
      </c>
      <c r="P339" s="30">
        <v>1.9792222547754974</v>
      </c>
      <c r="Q339" s="30">
        <v>1.9810300743860467</v>
      </c>
      <c r="R339" s="30">
        <v>1.9678390392357772</v>
      </c>
      <c r="S339" s="30">
        <v>1.9563875481283373</v>
      </c>
      <c r="T339" s="30" t="str">
        <f t="shared" si="17"/>
        <v>N</v>
      </c>
      <c r="U339" s="30">
        <v>9</v>
      </c>
      <c r="V339" s="30">
        <v>1.3228599999999999</v>
      </c>
      <c r="W339" s="30" t="s">
        <v>19</v>
      </c>
    </row>
    <row r="340" spans="1:23" x14ac:dyDescent="0.25">
      <c r="A340" s="36" t="s">
        <v>305</v>
      </c>
      <c r="B340" s="37" t="s">
        <v>16</v>
      </c>
      <c r="C340" s="28">
        <v>5.2177581392778256</v>
      </c>
      <c r="D340" s="28">
        <v>4.95</v>
      </c>
      <c r="E340" s="40">
        <v>43166</v>
      </c>
      <c r="F340" s="28">
        <v>4.28</v>
      </c>
      <c r="G340" s="28">
        <v>4.2699999999999996</v>
      </c>
      <c r="H340" s="40">
        <v>42970</v>
      </c>
      <c r="I340" s="28">
        <v>5.7356229244584735</v>
      </c>
      <c r="J340" s="28">
        <v>6.25</v>
      </c>
      <c r="K340" s="28">
        <v>7.9</v>
      </c>
      <c r="L340" s="28">
        <v>0</v>
      </c>
      <c r="M340" s="28">
        <v>6.25</v>
      </c>
      <c r="N340" s="29">
        <v>0.94868329805051399</v>
      </c>
      <c r="O340" s="30">
        <v>5.2116845907674954</v>
      </c>
      <c r="P340" s="30">
        <v>5.2777169206378653</v>
      </c>
      <c r="Q340" s="30">
        <v>5.3624419457889925</v>
      </c>
      <c r="R340" s="30">
        <v>5.3951283062447422</v>
      </c>
      <c r="S340" s="30">
        <v>5.4288598917192532</v>
      </c>
      <c r="T340" s="30" t="str">
        <f t="shared" si="17"/>
        <v>N</v>
      </c>
      <c r="U340" s="30">
        <v>9</v>
      </c>
      <c r="V340" s="30">
        <v>0.62278</v>
      </c>
      <c r="W340" s="30" t="s">
        <v>19</v>
      </c>
    </row>
    <row r="341" spans="1:23" x14ac:dyDescent="0.25">
      <c r="A341" s="36" t="s">
        <v>306</v>
      </c>
      <c r="B341" s="37" t="s">
        <v>16</v>
      </c>
      <c r="C341" s="28">
        <v>3.1817773335040274</v>
      </c>
      <c r="D341" s="28">
        <v>3.0088199375904665</v>
      </c>
      <c r="E341" s="40">
        <v>43139</v>
      </c>
      <c r="F341" s="28">
        <v>1.948</v>
      </c>
      <c r="G341" s="28">
        <v>1.9390000000000001</v>
      </c>
      <c r="H341" s="40">
        <v>42951</v>
      </c>
      <c r="I341" s="28">
        <v>3.74</v>
      </c>
      <c r="J341" s="28">
        <v>3.8</v>
      </c>
      <c r="K341" s="28">
        <v>4.3</v>
      </c>
      <c r="L341" s="28">
        <v>0</v>
      </c>
      <c r="M341" s="28">
        <v>3.8</v>
      </c>
      <c r="N341" s="29">
        <v>0.94564126342458843</v>
      </c>
      <c r="O341" s="30">
        <v>3.0989526671754333</v>
      </c>
      <c r="P341" s="30">
        <v>3.1000948082627588</v>
      </c>
      <c r="Q341" s="30">
        <v>3.1047783401889086</v>
      </c>
      <c r="R341" s="30">
        <v>3.1199103427288315</v>
      </c>
      <c r="S341" s="30">
        <v>3.1359003066806976</v>
      </c>
      <c r="T341" s="30" t="str">
        <f t="shared" si="17"/>
        <v>N</v>
      </c>
      <c r="U341" s="30">
        <v>6</v>
      </c>
      <c r="V341" s="30">
        <v>1.4995799999999999</v>
      </c>
      <c r="W341" s="30" t="s">
        <v>19</v>
      </c>
    </row>
    <row r="342" spans="1:23" x14ac:dyDescent="0.25">
      <c r="A342" s="36" t="s">
        <v>307</v>
      </c>
      <c r="B342" s="37" t="s">
        <v>16</v>
      </c>
      <c r="C342" s="28">
        <v>0.43439834253827436</v>
      </c>
      <c r="D342" s="28">
        <v>0.41964113886175219</v>
      </c>
      <c r="E342" s="40">
        <v>43138</v>
      </c>
      <c r="F342" s="28" t="s">
        <v>19</v>
      </c>
      <c r="G342" s="28" t="s">
        <v>19</v>
      </c>
      <c r="H342" s="40" t="s">
        <v>19</v>
      </c>
      <c r="I342" s="28">
        <v>0</v>
      </c>
      <c r="J342" s="28">
        <v>0.5</v>
      </c>
      <c r="K342" s="28">
        <v>0.65</v>
      </c>
      <c r="L342" s="28">
        <v>0</v>
      </c>
      <c r="M342" s="28">
        <v>0.5</v>
      </c>
      <c r="N342" s="29">
        <v>0.96602840703697668</v>
      </c>
      <c r="O342" s="30">
        <v>0.51781290766497201</v>
      </c>
      <c r="P342" s="30">
        <v>0.52070838764143246</v>
      </c>
      <c r="Q342" s="30">
        <v>0.52011938889372733</v>
      </c>
      <c r="R342" s="30">
        <v>0.5239172268906328</v>
      </c>
      <c r="S342" s="30">
        <v>0.5277879589926312</v>
      </c>
      <c r="T342" s="30" t="str">
        <f t="shared" si="17"/>
        <v>N</v>
      </c>
      <c r="U342" s="30">
        <v>6</v>
      </c>
      <c r="V342" s="30">
        <v>0.10668000000000001</v>
      </c>
      <c r="W342" s="30" t="s">
        <v>19</v>
      </c>
    </row>
    <row r="343" spans="1:23" x14ac:dyDescent="0.25">
      <c r="A343" s="36" t="s">
        <v>308</v>
      </c>
      <c r="B343" s="37" t="s">
        <v>16</v>
      </c>
      <c r="C343" s="28">
        <v>0.91071231461971558</v>
      </c>
      <c r="D343" s="28">
        <v>0.86517669888872972</v>
      </c>
      <c r="E343" s="40">
        <v>43118</v>
      </c>
      <c r="F343" s="28">
        <v>0.66800000000000004</v>
      </c>
      <c r="G343" s="28">
        <v>0.61399999999999999</v>
      </c>
      <c r="H343" s="40">
        <v>42893</v>
      </c>
      <c r="I343" s="28">
        <v>0.73447969896051257</v>
      </c>
      <c r="J343" s="28">
        <v>2.5</v>
      </c>
      <c r="K343" s="28">
        <v>3</v>
      </c>
      <c r="L343" s="28">
        <v>0</v>
      </c>
      <c r="M343" s="28">
        <v>2.5</v>
      </c>
      <c r="N343" s="29">
        <v>0.94999999999999984</v>
      </c>
      <c r="O343" s="30">
        <v>1.0306825934494455</v>
      </c>
      <c r="P343" s="30">
        <v>1.0389853471971586</v>
      </c>
      <c r="Q343" s="30">
        <v>1.0459852461291221</v>
      </c>
      <c r="R343" s="30">
        <v>1.0541892553810548</v>
      </c>
      <c r="S343" s="30">
        <v>1.062633859477035</v>
      </c>
      <c r="T343" s="30" t="str">
        <f t="shared" si="17"/>
        <v>N</v>
      </c>
      <c r="U343" s="30">
        <v>6</v>
      </c>
      <c r="V343" s="30">
        <v>0.42208999999999997</v>
      </c>
      <c r="W343" s="30" t="s">
        <v>19</v>
      </c>
    </row>
    <row r="344" spans="1:23" x14ac:dyDescent="0.25">
      <c r="A344" s="36" t="s">
        <v>309</v>
      </c>
      <c r="B344" s="37" t="s">
        <v>16</v>
      </c>
      <c r="C344" s="28">
        <v>2.6673582436560705</v>
      </c>
      <c r="D344" s="28">
        <v>2.4539695841635849</v>
      </c>
      <c r="E344" s="40">
        <v>43128</v>
      </c>
      <c r="F344" s="28">
        <v>1.052</v>
      </c>
      <c r="G344" s="28">
        <v>1.044</v>
      </c>
      <c r="H344" s="40">
        <v>42976</v>
      </c>
      <c r="I344" s="28">
        <v>2.2724036643665917</v>
      </c>
      <c r="J344" s="28">
        <v>3.8</v>
      </c>
      <c r="K344" s="28">
        <v>4.3</v>
      </c>
      <c r="L344" s="28">
        <v>0</v>
      </c>
      <c r="M344" s="28">
        <v>3.8</v>
      </c>
      <c r="N344" s="29">
        <v>0.92</v>
      </c>
      <c r="O344" s="30">
        <v>2.8478906092846255</v>
      </c>
      <c r="P344" s="30">
        <v>2.8097388632489908</v>
      </c>
      <c r="Q344" s="30">
        <v>2.8063732001098907</v>
      </c>
      <c r="R344" s="30">
        <v>2.8073680113951851</v>
      </c>
      <c r="S344" s="30">
        <v>2.8101744380709737</v>
      </c>
      <c r="T344" s="30" t="str">
        <f t="shared" si="17"/>
        <v>N</v>
      </c>
      <c r="U344" s="30">
        <v>6</v>
      </c>
      <c r="V344" s="30">
        <v>1.4521999999999999</v>
      </c>
      <c r="W344" s="30" t="s">
        <v>19</v>
      </c>
    </row>
    <row r="345" spans="1:23" x14ac:dyDescent="0.25">
      <c r="A345" s="36"/>
      <c r="B345" s="37"/>
      <c r="C345" s="28"/>
      <c r="D345" s="28"/>
      <c r="E345" s="40"/>
      <c r="F345" s="28"/>
      <c r="G345" s="28"/>
      <c r="H345" s="40"/>
      <c r="I345" s="28"/>
      <c r="J345" s="28"/>
      <c r="K345" s="28"/>
      <c r="L345" s="28"/>
      <c r="M345" s="28"/>
      <c r="N345" s="29"/>
      <c r="O345" s="30"/>
      <c r="P345" s="30"/>
      <c r="Q345" s="30"/>
      <c r="R345" s="30"/>
      <c r="S345" s="30"/>
      <c r="T345" s="30"/>
      <c r="U345" s="30"/>
      <c r="V345" s="30"/>
      <c r="W345" s="30"/>
    </row>
    <row r="346" spans="1:23" x14ac:dyDescent="0.25">
      <c r="A346" s="18" t="s">
        <v>310</v>
      </c>
      <c r="B346" s="19" t="s">
        <v>16</v>
      </c>
      <c r="C346" s="20">
        <v>29.611357649557373</v>
      </c>
      <c r="D346" s="20">
        <v>28.594099999999997</v>
      </c>
      <c r="E346" s="42">
        <v>43138</v>
      </c>
      <c r="F346" s="20"/>
      <c r="G346" s="20"/>
      <c r="H346" s="22"/>
      <c r="I346" s="23"/>
      <c r="J346" s="20">
        <v>120</v>
      </c>
      <c r="K346" s="20">
        <v>147.6</v>
      </c>
      <c r="L346" s="20">
        <v>79.8</v>
      </c>
      <c r="M346" s="20">
        <v>120</v>
      </c>
      <c r="N346" s="23">
        <v>0.96564636915347302</v>
      </c>
      <c r="O346" s="20">
        <v>31.375578523917014</v>
      </c>
      <c r="P346" s="20">
        <v>31.688515633006165</v>
      </c>
      <c r="Q346" s="20">
        <v>31.819357571342891</v>
      </c>
      <c r="R346" s="20">
        <v>31.912828012155586</v>
      </c>
      <c r="S346" s="20">
        <v>31.810387920146507</v>
      </c>
      <c r="T346" s="20"/>
      <c r="U346" s="20"/>
      <c r="V346" s="20">
        <v>13.45063</v>
      </c>
      <c r="W346" s="20"/>
    </row>
    <row r="347" spans="1:23" x14ac:dyDescent="0.25">
      <c r="A347" s="36" t="s">
        <v>311</v>
      </c>
      <c r="B347" s="37" t="s">
        <v>15</v>
      </c>
      <c r="C347" s="28" t="s">
        <v>19</v>
      </c>
      <c r="D347" s="28" t="s">
        <v>19</v>
      </c>
      <c r="E347" s="40" t="s">
        <v>19</v>
      </c>
      <c r="F347" s="28" t="s">
        <v>19</v>
      </c>
      <c r="G347" s="28" t="s">
        <v>19</v>
      </c>
      <c r="H347" s="40" t="s">
        <v>19</v>
      </c>
      <c r="I347" s="28">
        <v>0.45069979791955678</v>
      </c>
      <c r="J347" s="28">
        <v>3</v>
      </c>
      <c r="K347" s="28">
        <v>3.9000000000000004</v>
      </c>
      <c r="L347" s="28">
        <v>2.25</v>
      </c>
      <c r="M347" s="28">
        <v>3</v>
      </c>
      <c r="N347" s="29">
        <v>0.96564636915347302</v>
      </c>
      <c r="O347" s="30">
        <v>0.38539005204146903</v>
      </c>
      <c r="P347" s="30">
        <v>0.38459767419487684</v>
      </c>
      <c r="Q347" s="30">
        <v>0.38380692550982742</v>
      </c>
      <c r="R347" s="30">
        <v>0.38301780263669755</v>
      </c>
      <c r="S347" s="30">
        <v>0.38223030223275067</v>
      </c>
      <c r="T347" s="30" t="str">
        <f t="shared" ref="T347:T357" si="18">IF(S347&gt;K347,"Y","N")</f>
        <v>N</v>
      </c>
      <c r="U347" s="30">
        <v>6</v>
      </c>
      <c r="V347" s="30">
        <v>0.30773</v>
      </c>
      <c r="W347" s="30" t="s">
        <v>19</v>
      </c>
    </row>
    <row r="348" spans="1:23" x14ac:dyDescent="0.25">
      <c r="A348" s="36" t="s">
        <v>312</v>
      </c>
      <c r="B348" s="37" t="s">
        <v>16</v>
      </c>
      <c r="C348" s="28">
        <v>2.8769363913719048</v>
      </c>
      <c r="D348" s="28">
        <v>2.6755508439758713</v>
      </c>
      <c r="E348" s="40">
        <v>43128</v>
      </c>
      <c r="F348" s="28">
        <v>2.0289999999999999</v>
      </c>
      <c r="G348" s="28">
        <v>2.0190000000000001</v>
      </c>
      <c r="H348" s="40">
        <v>42967</v>
      </c>
      <c r="I348" s="28">
        <v>2.8937873426361924</v>
      </c>
      <c r="J348" s="28">
        <v>3.8</v>
      </c>
      <c r="K348" s="28">
        <v>4.3</v>
      </c>
      <c r="L348" s="28">
        <v>0</v>
      </c>
      <c r="M348" s="28">
        <v>3.8</v>
      </c>
      <c r="N348" s="29">
        <v>0.92999999999999994</v>
      </c>
      <c r="O348" s="30">
        <v>3.8031400618895632</v>
      </c>
      <c r="P348" s="30">
        <v>3.7902626388020604</v>
      </c>
      <c r="Q348" s="30">
        <v>3.7660504048832797</v>
      </c>
      <c r="R348" s="30">
        <v>3.7520079714743417</v>
      </c>
      <c r="S348" s="30">
        <v>3.7154392484503322</v>
      </c>
      <c r="T348" s="30" t="str">
        <f t="shared" si="18"/>
        <v>N</v>
      </c>
      <c r="U348" s="30">
        <v>6</v>
      </c>
      <c r="V348" s="30">
        <v>1.3770200000000001</v>
      </c>
      <c r="W348" s="30" t="s">
        <v>19</v>
      </c>
    </row>
    <row r="349" spans="1:23" x14ac:dyDescent="0.25">
      <c r="A349" s="38" t="s">
        <v>313</v>
      </c>
      <c r="B349" s="37" t="s">
        <v>16</v>
      </c>
      <c r="C349" s="28">
        <v>4.0316079298463539</v>
      </c>
      <c r="D349" s="28">
        <v>3.8784999999999998</v>
      </c>
      <c r="E349" s="40">
        <v>43139</v>
      </c>
      <c r="F349" s="28">
        <v>3.8260000000000001</v>
      </c>
      <c r="G349" s="28">
        <v>3.7077</v>
      </c>
      <c r="H349" s="40">
        <v>42912</v>
      </c>
      <c r="I349" s="28">
        <v>4.0324237329182449</v>
      </c>
      <c r="J349" s="28">
        <v>12.5</v>
      </c>
      <c r="K349" s="28">
        <v>14.8</v>
      </c>
      <c r="L349" s="28">
        <v>0</v>
      </c>
      <c r="M349" s="28">
        <v>12.5</v>
      </c>
      <c r="N349" s="29">
        <v>0.96202311025512122</v>
      </c>
      <c r="O349" s="30">
        <v>4.3969628470884849</v>
      </c>
      <c r="P349" s="30">
        <v>4.5109277392151821</v>
      </c>
      <c r="Q349" s="30">
        <v>4.5461846790686415</v>
      </c>
      <c r="R349" s="30">
        <v>4.5935808639900308</v>
      </c>
      <c r="S349" s="30">
        <v>4.6112857638140863</v>
      </c>
      <c r="T349" s="30" t="str">
        <f t="shared" si="18"/>
        <v>N</v>
      </c>
      <c r="U349" s="30">
        <v>7</v>
      </c>
      <c r="V349" s="30">
        <v>0.95599000000000001</v>
      </c>
      <c r="W349" s="30" t="s">
        <v>19</v>
      </c>
    </row>
    <row r="350" spans="1:23" x14ac:dyDescent="0.25">
      <c r="A350" s="38" t="s">
        <v>314</v>
      </c>
      <c r="B350" s="37" t="s">
        <v>16</v>
      </c>
      <c r="C350" s="28">
        <v>2.6507370937156329</v>
      </c>
      <c r="D350" s="28">
        <v>2.5966999999999998</v>
      </c>
      <c r="E350" s="40">
        <v>43128</v>
      </c>
      <c r="F350" s="28">
        <v>2.19</v>
      </c>
      <c r="G350" s="28">
        <v>2.1890000000000001</v>
      </c>
      <c r="H350" s="40">
        <v>42951</v>
      </c>
      <c r="I350" s="28">
        <v>2.9301249777843541</v>
      </c>
      <c r="J350" s="28">
        <v>12.5</v>
      </c>
      <c r="K350" s="28">
        <v>17.399999999999999</v>
      </c>
      <c r="L350" s="28">
        <v>0</v>
      </c>
      <c r="M350" s="28">
        <v>12.5</v>
      </c>
      <c r="N350" s="29">
        <v>0.97961431413030575</v>
      </c>
      <c r="O350" s="30">
        <v>2.7919415504593488</v>
      </c>
      <c r="P350" s="30">
        <v>2.7817930078148119</v>
      </c>
      <c r="Q350" s="30">
        <v>2.7739382192680582</v>
      </c>
      <c r="R350" s="30">
        <v>2.7806265624277589</v>
      </c>
      <c r="S350" s="30">
        <v>2.7712674820444536</v>
      </c>
      <c r="T350" s="30" t="str">
        <f t="shared" si="18"/>
        <v>N</v>
      </c>
      <c r="U350" s="30">
        <v>7</v>
      </c>
      <c r="V350" s="30">
        <v>1.3353100000000002</v>
      </c>
      <c r="W350" s="30" t="s">
        <v>19</v>
      </c>
    </row>
    <row r="351" spans="1:23" x14ac:dyDescent="0.25">
      <c r="A351" s="38" t="s">
        <v>315</v>
      </c>
      <c r="B351" s="37" t="s">
        <v>15</v>
      </c>
      <c r="C351" s="28" t="s">
        <v>19</v>
      </c>
      <c r="D351" s="28" t="s">
        <v>19</v>
      </c>
      <c r="E351" s="40" t="s">
        <v>19</v>
      </c>
      <c r="F351" s="28" t="s">
        <v>19</v>
      </c>
      <c r="G351" s="28" t="s">
        <v>19</v>
      </c>
      <c r="H351" s="40" t="s">
        <v>19</v>
      </c>
      <c r="I351" s="28">
        <v>1.1397050257479941</v>
      </c>
      <c r="J351" s="28">
        <v>2</v>
      </c>
      <c r="K351" s="28">
        <v>2.6</v>
      </c>
      <c r="L351" s="28">
        <v>1.5</v>
      </c>
      <c r="M351" s="28">
        <v>2</v>
      </c>
      <c r="N351" s="29">
        <v>0.96564636915347302</v>
      </c>
      <c r="O351" s="30">
        <v>2.3123403122488142</v>
      </c>
      <c r="P351" s="30">
        <v>2.3075860451692614</v>
      </c>
      <c r="Q351" s="30">
        <v>2.3028415530589648</v>
      </c>
      <c r="R351" s="30">
        <v>2.2981068158201849</v>
      </c>
      <c r="S351" s="30">
        <v>2.293381813396504</v>
      </c>
      <c r="T351" s="30" t="str">
        <f t="shared" si="18"/>
        <v>N</v>
      </c>
      <c r="U351" s="30">
        <v>3</v>
      </c>
      <c r="V351" s="30">
        <v>0.86924000000000001</v>
      </c>
      <c r="W351" s="30" t="s">
        <v>19</v>
      </c>
    </row>
    <row r="352" spans="1:23" x14ac:dyDescent="0.25">
      <c r="A352" s="38" t="s">
        <v>316</v>
      </c>
      <c r="B352" s="37" t="s">
        <v>16</v>
      </c>
      <c r="C352" s="28">
        <v>4.7631397208144124</v>
      </c>
      <c r="D352" s="28">
        <v>4.3820885431492593</v>
      </c>
      <c r="E352" s="40">
        <v>43118</v>
      </c>
      <c r="F352" s="28">
        <v>3.1829999999999998</v>
      </c>
      <c r="G352" s="28">
        <v>2.92</v>
      </c>
      <c r="H352" s="40">
        <v>42967</v>
      </c>
      <c r="I352" s="28">
        <v>0.47434815273976788</v>
      </c>
      <c r="J352" s="28">
        <v>6</v>
      </c>
      <c r="K352" s="28">
        <v>7.8</v>
      </c>
      <c r="L352" s="28">
        <v>4.5</v>
      </c>
      <c r="M352" s="28">
        <v>6</v>
      </c>
      <c r="N352" s="29">
        <v>0.91999999999999993</v>
      </c>
      <c r="O352" s="30">
        <v>4.7866870607537191</v>
      </c>
      <c r="P352" s="30">
        <v>4.7563759702130914</v>
      </c>
      <c r="Q352" s="30">
        <v>4.7133091245382142</v>
      </c>
      <c r="R352" s="30">
        <v>4.6955649634546619</v>
      </c>
      <c r="S352" s="30">
        <v>4.6498784348057409</v>
      </c>
      <c r="T352" s="30" t="str">
        <f t="shared" si="18"/>
        <v>N</v>
      </c>
      <c r="U352" s="30">
        <v>3</v>
      </c>
      <c r="V352" s="30">
        <v>1.8508500000000001</v>
      </c>
      <c r="W352" s="30" t="s">
        <v>19</v>
      </c>
    </row>
    <row r="353" spans="1:23" x14ac:dyDescent="0.25">
      <c r="A353" s="36" t="s">
        <v>317</v>
      </c>
      <c r="B353" s="37" t="s">
        <v>16</v>
      </c>
      <c r="C353" s="28">
        <v>2.4577800959402367</v>
      </c>
      <c r="D353" s="28">
        <v>2.3103132901838226</v>
      </c>
      <c r="E353" s="40">
        <v>43128</v>
      </c>
      <c r="F353" s="28">
        <v>0.40100000000000002</v>
      </c>
      <c r="G353" s="28">
        <v>0.39500000000000002</v>
      </c>
      <c r="H353" s="40">
        <v>42906</v>
      </c>
      <c r="I353" s="28">
        <v>0</v>
      </c>
      <c r="J353" s="28">
        <v>3</v>
      </c>
      <c r="K353" s="28">
        <v>3.9000000000000004</v>
      </c>
      <c r="L353" s="28">
        <v>0</v>
      </c>
      <c r="M353" s="28">
        <v>3</v>
      </c>
      <c r="N353" s="29">
        <v>0.94</v>
      </c>
      <c r="O353" s="30">
        <v>2.6400429367096483</v>
      </c>
      <c r="P353" s="30">
        <v>2.8282010631211452</v>
      </c>
      <c r="Q353" s="30">
        <v>2.8378371808402814</v>
      </c>
      <c r="R353" s="30">
        <v>2.8278419484634885</v>
      </c>
      <c r="S353" s="30">
        <v>2.8195307834268877</v>
      </c>
      <c r="T353" s="30" t="str">
        <f t="shared" si="18"/>
        <v>N</v>
      </c>
      <c r="U353" s="30">
        <v>9</v>
      </c>
      <c r="V353" s="30">
        <v>1.4040999999999999</v>
      </c>
      <c r="W353" s="30" t="s">
        <v>19</v>
      </c>
    </row>
    <row r="354" spans="1:23" x14ac:dyDescent="0.25">
      <c r="A354" s="36" t="s">
        <v>318</v>
      </c>
      <c r="B354" s="37" t="s">
        <v>16</v>
      </c>
      <c r="C354" s="28">
        <v>4.8524886862310153</v>
      </c>
      <c r="D354" s="28">
        <v>4.4751000000000003</v>
      </c>
      <c r="E354" s="40">
        <v>43139</v>
      </c>
      <c r="F354" s="28">
        <v>3.5750000000000002</v>
      </c>
      <c r="G354" s="28">
        <v>3.4350999999999998</v>
      </c>
      <c r="H354" s="40">
        <v>42934</v>
      </c>
      <c r="I354" s="28">
        <v>4.9645819003364826</v>
      </c>
      <c r="J354" s="28">
        <v>12.5</v>
      </c>
      <c r="K354" s="28">
        <v>14.6</v>
      </c>
      <c r="L354" s="28">
        <v>0</v>
      </c>
      <c r="M354" s="28">
        <v>12.5</v>
      </c>
      <c r="N354" s="29">
        <v>0.92222780708343344</v>
      </c>
      <c r="O354" s="30">
        <v>5.2233258008370225</v>
      </c>
      <c r="P354" s="30">
        <v>5.2198807730172145</v>
      </c>
      <c r="Q354" s="30">
        <v>5.2441554060080033</v>
      </c>
      <c r="R354" s="30">
        <v>5.2388292830421701</v>
      </c>
      <c r="S354" s="30">
        <v>5.2030921185060892</v>
      </c>
      <c r="T354" s="30" t="str">
        <f t="shared" si="18"/>
        <v>N</v>
      </c>
      <c r="U354" s="30">
        <v>6</v>
      </c>
      <c r="V354" s="30">
        <v>2.3856299999999999</v>
      </c>
      <c r="W354" s="30" t="s">
        <v>19</v>
      </c>
    </row>
    <row r="355" spans="1:23" x14ac:dyDescent="0.25">
      <c r="A355" s="36" t="s">
        <v>319</v>
      </c>
      <c r="B355" s="37" t="s">
        <v>16</v>
      </c>
      <c r="C355" s="28">
        <v>4.6921806923860041</v>
      </c>
      <c r="D355" s="28">
        <v>4.5326000000000004</v>
      </c>
      <c r="E355" s="40">
        <v>43128</v>
      </c>
      <c r="F355" s="28">
        <v>3.16</v>
      </c>
      <c r="G355" s="28">
        <v>3.1017999999999999</v>
      </c>
      <c r="H355" s="40">
        <v>42950</v>
      </c>
      <c r="I355" s="28">
        <v>5.0476420937746012</v>
      </c>
      <c r="J355" s="28">
        <v>12.5</v>
      </c>
      <c r="K355" s="28">
        <v>14.6</v>
      </c>
      <c r="L355" s="28">
        <v>0</v>
      </c>
      <c r="M355" s="28">
        <v>12.5</v>
      </c>
      <c r="N355" s="29">
        <v>0.96599007948586557</v>
      </c>
      <c r="O355" s="30">
        <v>5.1699886729628615</v>
      </c>
      <c r="P355" s="30">
        <v>5.2184147789520541</v>
      </c>
      <c r="Q355" s="30">
        <v>5.2708169003076888</v>
      </c>
      <c r="R355" s="30">
        <v>5.2974799131148069</v>
      </c>
      <c r="S355" s="30">
        <v>5.2926687705893958</v>
      </c>
      <c r="T355" s="30" t="str">
        <f t="shared" si="18"/>
        <v>N</v>
      </c>
      <c r="U355" s="30">
        <v>6</v>
      </c>
      <c r="V355" s="30">
        <v>2.4612699999999998</v>
      </c>
      <c r="W355" s="30" t="s">
        <v>19</v>
      </c>
    </row>
    <row r="356" spans="1:23" x14ac:dyDescent="0.25">
      <c r="A356" s="36" t="s">
        <v>320</v>
      </c>
      <c r="B356" s="37" t="s">
        <v>16</v>
      </c>
      <c r="C356" s="28">
        <v>2.4649222334260084</v>
      </c>
      <c r="D356" s="28">
        <v>2.2677284547519276</v>
      </c>
      <c r="E356" s="40">
        <v>43138</v>
      </c>
      <c r="F356" s="28">
        <v>1.504</v>
      </c>
      <c r="G356" s="28">
        <v>1.486</v>
      </c>
      <c r="H356" s="40">
        <v>42890</v>
      </c>
      <c r="I356" s="28">
        <v>0</v>
      </c>
      <c r="J356" s="28">
        <v>3</v>
      </c>
      <c r="K356" s="28">
        <v>3</v>
      </c>
      <c r="L356" s="28">
        <v>0</v>
      </c>
      <c r="M356" s="28">
        <v>3</v>
      </c>
      <c r="N356" s="29">
        <v>0.91999999999999993</v>
      </c>
      <c r="O356" s="30">
        <v>2.8047291486054147</v>
      </c>
      <c r="P356" s="30">
        <v>2.8531749922997816</v>
      </c>
      <c r="Q356" s="30">
        <v>2.8481895421548402</v>
      </c>
      <c r="R356" s="30">
        <v>2.8623975797236518</v>
      </c>
      <c r="S356" s="30">
        <v>2.8580219400090217</v>
      </c>
      <c r="T356" s="30" t="str">
        <f t="shared" si="18"/>
        <v>N</v>
      </c>
      <c r="U356" s="30">
        <v>5</v>
      </c>
      <c r="V356" s="30">
        <v>0.75097999999999998</v>
      </c>
      <c r="W356" s="30" t="s">
        <v>19</v>
      </c>
    </row>
    <row r="357" spans="1:23" x14ac:dyDescent="0.25">
      <c r="A357" s="36" t="s">
        <v>321</v>
      </c>
      <c r="B357" s="37" t="s">
        <v>15</v>
      </c>
      <c r="C357" s="28" t="s">
        <v>19</v>
      </c>
      <c r="D357" s="28" t="s">
        <v>19</v>
      </c>
      <c r="E357" s="40" t="s">
        <v>19</v>
      </c>
      <c r="F357" s="28" t="s">
        <v>19</v>
      </c>
      <c r="G357" s="28" t="s">
        <v>19</v>
      </c>
      <c r="H357" s="40" t="s">
        <v>19</v>
      </c>
      <c r="I357" s="28">
        <v>0</v>
      </c>
      <c r="J357" s="28">
        <v>0.15</v>
      </c>
      <c r="K357" s="28">
        <v>0.19500000000000001</v>
      </c>
      <c r="L357" s="28">
        <v>0</v>
      </c>
      <c r="M357" s="28">
        <v>0.15</v>
      </c>
      <c r="N357" s="29">
        <v>0.96564636915347302</v>
      </c>
      <c r="O357" s="30">
        <v>8.6712761709330538E-2</v>
      </c>
      <c r="P357" s="30">
        <v>8.6534476693847298E-2</v>
      </c>
      <c r="Q357" s="30">
        <v>8.6356558239711181E-2</v>
      </c>
      <c r="R357" s="30">
        <v>8.617900559325696E-2</v>
      </c>
      <c r="S357" s="30">
        <v>8.6001818002368918E-2</v>
      </c>
      <c r="T357" s="30" t="str">
        <f t="shared" si="18"/>
        <v>N</v>
      </c>
      <c r="U357" s="30">
        <v>6</v>
      </c>
      <c r="V357" s="30">
        <v>1.6000000000000001E-3</v>
      </c>
      <c r="W357" s="30" t="s">
        <v>19</v>
      </c>
    </row>
    <row r="358" spans="1:23" x14ac:dyDescent="0.25">
      <c r="A358" s="36"/>
      <c r="B358" s="37"/>
      <c r="C358" s="28"/>
      <c r="D358" s="28"/>
      <c r="E358" s="40"/>
      <c r="F358" s="28"/>
      <c r="G358" s="28"/>
      <c r="H358" s="40"/>
      <c r="I358" s="28"/>
      <c r="J358" s="28"/>
      <c r="K358" s="28"/>
      <c r="L358" s="28"/>
      <c r="M358" s="28"/>
      <c r="N358" s="29"/>
      <c r="O358" s="30"/>
      <c r="P358" s="30"/>
      <c r="Q358" s="30"/>
      <c r="R358" s="30"/>
      <c r="S358" s="30"/>
      <c r="T358" s="30"/>
      <c r="U358" s="30"/>
      <c r="V358" s="30"/>
      <c r="W358" s="30"/>
    </row>
    <row r="359" spans="1:23" x14ac:dyDescent="0.25">
      <c r="A359" s="43" t="s">
        <v>322</v>
      </c>
      <c r="B359" s="45"/>
      <c r="C359" s="44"/>
      <c r="D359" s="44"/>
      <c r="E359" s="44"/>
      <c r="F359" s="44"/>
      <c r="G359" s="44"/>
      <c r="H359" s="44"/>
      <c r="I359" s="44"/>
      <c r="J359" s="43"/>
      <c r="K359" s="43"/>
      <c r="L359" s="43"/>
      <c r="M359" s="43"/>
      <c r="N359" s="17"/>
      <c r="O359" s="17"/>
      <c r="P359" s="17"/>
      <c r="Q359" s="17"/>
      <c r="R359" s="17"/>
      <c r="S359" s="17"/>
      <c r="T359" s="17"/>
      <c r="U359" s="17"/>
      <c r="V359" s="17"/>
      <c r="W359" s="17"/>
    </row>
    <row r="360" spans="1:23" x14ac:dyDescent="0.25">
      <c r="A360" s="18" t="s">
        <v>323</v>
      </c>
      <c r="B360" s="19" t="s">
        <v>16</v>
      </c>
      <c r="C360" s="20">
        <v>20.762913909661137</v>
      </c>
      <c r="D360" s="20">
        <v>20.237099999999998</v>
      </c>
      <c r="E360" s="42">
        <v>43118</v>
      </c>
      <c r="F360" s="20"/>
      <c r="G360" s="20"/>
      <c r="H360" s="22"/>
      <c r="I360" s="23"/>
      <c r="J360" s="20">
        <v>66.099999999999994</v>
      </c>
      <c r="K360" s="20">
        <v>63.3</v>
      </c>
      <c r="L360" s="20">
        <v>32.5</v>
      </c>
      <c r="M360" s="20">
        <v>50</v>
      </c>
      <c r="N360" s="23">
        <v>0.97467533160572062</v>
      </c>
      <c r="O360" s="20">
        <v>21.820579271828176</v>
      </c>
      <c r="P360" s="20">
        <v>25.243545178435863</v>
      </c>
      <c r="Q360" s="20">
        <v>25.38322407618643</v>
      </c>
      <c r="R360" s="20">
        <v>25.562474487514333</v>
      </c>
      <c r="S360" s="20">
        <v>25.74438348103995</v>
      </c>
      <c r="T360" s="20"/>
      <c r="U360" s="20"/>
      <c r="V360" s="20">
        <v>5.9063399999999993</v>
      </c>
      <c r="W360" s="20"/>
    </row>
    <row r="361" spans="1:23" x14ac:dyDescent="0.25">
      <c r="A361" s="38" t="s">
        <v>324</v>
      </c>
      <c r="B361" s="37" t="s">
        <v>16</v>
      </c>
      <c r="C361" s="28">
        <v>13.880455734593157</v>
      </c>
      <c r="D361" s="28">
        <v>13.865200000000002</v>
      </c>
      <c r="E361" s="40">
        <v>43128</v>
      </c>
      <c r="F361" s="28">
        <v>13.391</v>
      </c>
      <c r="G361" s="28">
        <v>13.305999999999999</v>
      </c>
      <c r="H361" s="40">
        <v>42919</v>
      </c>
      <c r="I361" s="28">
        <v>7.8576502042504837</v>
      </c>
      <c r="J361" s="28">
        <v>20</v>
      </c>
      <c r="K361" s="28">
        <v>25.444066953927742</v>
      </c>
      <c r="L361" s="28">
        <v>15</v>
      </c>
      <c r="M361" s="28">
        <v>6.2494199535962878</v>
      </c>
      <c r="N361" s="29">
        <v>0.99890091976194018</v>
      </c>
      <c r="O361" s="30">
        <v>14.151069960310773</v>
      </c>
      <c r="P361" s="30">
        <v>14.115143808577098</v>
      </c>
      <c r="Q361" s="30">
        <v>14.021523670565415</v>
      </c>
      <c r="R361" s="30">
        <v>14.11122882150808</v>
      </c>
      <c r="S361" s="30">
        <v>14.204826646828437</v>
      </c>
      <c r="T361" s="30" t="str">
        <f>IF(S361&gt;K361,"Y","N")</f>
        <v>N</v>
      </c>
      <c r="U361" s="30">
        <v>7</v>
      </c>
      <c r="V361" s="30">
        <v>5.4486499999999998</v>
      </c>
      <c r="W361" s="30" t="s">
        <v>19</v>
      </c>
    </row>
    <row r="362" spans="1:23" x14ac:dyDescent="0.25">
      <c r="A362" s="38"/>
      <c r="B362" s="37"/>
      <c r="C362" s="28"/>
      <c r="D362" s="28"/>
      <c r="E362" s="40"/>
      <c r="F362" s="28"/>
      <c r="G362" s="28"/>
      <c r="H362" s="40"/>
      <c r="I362" s="28"/>
      <c r="J362" s="28"/>
      <c r="K362" s="28"/>
      <c r="L362" s="28"/>
      <c r="M362" s="28"/>
      <c r="N362" s="29"/>
      <c r="O362" s="30"/>
      <c r="P362" s="30"/>
      <c r="Q362" s="30"/>
      <c r="R362" s="30"/>
      <c r="S362" s="30"/>
      <c r="T362" s="30"/>
      <c r="U362" s="30"/>
      <c r="V362" s="30"/>
      <c r="W362" s="30"/>
    </row>
    <row r="363" spans="1:23" x14ac:dyDescent="0.25">
      <c r="A363" s="38" t="s">
        <v>325</v>
      </c>
      <c r="B363" s="37" t="s">
        <v>15</v>
      </c>
      <c r="C363" s="28" t="s">
        <v>19</v>
      </c>
      <c r="D363" s="28" t="s">
        <v>19</v>
      </c>
      <c r="E363" s="40" t="s">
        <v>19</v>
      </c>
      <c r="F363" s="28" t="s">
        <v>19</v>
      </c>
      <c r="G363" s="28" t="s">
        <v>19</v>
      </c>
      <c r="H363" s="40" t="s">
        <v>19</v>
      </c>
      <c r="I363" s="28">
        <v>0</v>
      </c>
      <c r="J363" s="28">
        <v>10</v>
      </c>
      <c r="K363" s="28">
        <v>9.5</v>
      </c>
      <c r="L363" s="28">
        <v>5</v>
      </c>
      <c r="M363" s="28">
        <v>10</v>
      </c>
      <c r="N363" s="29">
        <v>0.97467533160572062</v>
      </c>
      <c r="O363" s="30">
        <v>4.8107065454685944</v>
      </c>
      <c r="P363" s="30">
        <v>4.8789497619183519</v>
      </c>
      <c r="Q363" s="30">
        <v>4.9481610558318643</v>
      </c>
      <c r="R363" s="30">
        <v>5.0183541600609036</v>
      </c>
      <c r="S363" s="30">
        <v>5.0895430022672867</v>
      </c>
      <c r="T363" s="30" t="str">
        <f>IF(S363&gt;K363,"Y","N")</f>
        <v>N</v>
      </c>
      <c r="U363" s="30">
        <v>7</v>
      </c>
      <c r="V363" s="30">
        <v>0.23014999999999997</v>
      </c>
      <c r="W363" s="30" t="s">
        <v>19</v>
      </c>
    </row>
    <row r="364" spans="1:23" x14ac:dyDescent="0.25">
      <c r="A364" s="36"/>
      <c r="B364" s="37"/>
      <c r="C364" s="28"/>
      <c r="D364" s="28"/>
      <c r="E364" s="40"/>
      <c r="F364" s="28"/>
      <c r="G364" s="28"/>
      <c r="H364" s="40"/>
      <c r="I364" s="28"/>
      <c r="J364" s="28"/>
      <c r="K364" s="28"/>
      <c r="L364" s="28"/>
      <c r="M364" s="28"/>
      <c r="N364" s="35"/>
      <c r="O364" s="28"/>
      <c r="P364" s="28"/>
      <c r="Q364" s="28"/>
      <c r="R364" s="28"/>
      <c r="S364" s="28"/>
      <c r="T364" s="28"/>
      <c r="U364" s="28"/>
      <c r="V364" s="28"/>
      <c r="W364" s="28"/>
    </row>
    <row r="365" spans="1:23" x14ac:dyDescent="0.25">
      <c r="A365" s="18" t="s">
        <v>326</v>
      </c>
      <c r="B365" s="19" t="s">
        <v>16</v>
      </c>
      <c r="C365" s="20">
        <v>7.1913959959106686</v>
      </c>
      <c r="D365" s="20">
        <v>6.7679</v>
      </c>
      <c r="E365" s="42">
        <v>43127</v>
      </c>
      <c r="F365" s="20"/>
      <c r="G365" s="20"/>
      <c r="H365" s="22"/>
      <c r="I365" s="23"/>
      <c r="J365" s="20">
        <v>50</v>
      </c>
      <c r="K365" s="20">
        <v>50</v>
      </c>
      <c r="L365" s="20">
        <v>25</v>
      </c>
      <c r="M365" s="20">
        <v>50</v>
      </c>
      <c r="N365" s="23">
        <v>0.94111073897870645</v>
      </c>
      <c r="O365" s="20">
        <v>9.280161491527096</v>
      </c>
      <c r="P365" s="20">
        <v>9.3712443289503753</v>
      </c>
      <c r="Q365" s="20">
        <v>9.3979782261650229</v>
      </c>
      <c r="R365" s="20">
        <v>9.4114472166888365</v>
      </c>
      <c r="S365" s="20">
        <v>9.4254294852259672</v>
      </c>
      <c r="T365" s="20"/>
      <c r="U365" s="20"/>
      <c r="V365" s="20">
        <v>1.5407</v>
      </c>
      <c r="W365" s="20"/>
    </row>
    <row r="366" spans="1:23" x14ac:dyDescent="0.25">
      <c r="A366" s="38" t="s">
        <v>327</v>
      </c>
      <c r="B366" s="37" t="s">
        <v>16</v>
      </c>
      <c r="C366" s="28">
        <v>2.8403387121961354</v>
      </c>
      <c r="D366" s="28">
        <v>2.72</v>
      </c>
      <c r="E366" s="40">
        <v>43128</v>
      </c>
      <c r="F366" s="28">
        <v>2.2730000000000001</v>
      </c>
      <c r="G366" s="28">
        <v>2.2269999999999999</v>
      </c>
      <c r="H366" s="40">
        <v>42893</v>
      </c>
      <c r="I366" s="28">
        <v>1.0868408457352328</v>
      </c>
      <c r="J366" s="28">
        <v>3</v>
      </c>
      <c r="K366" s="28">
        <v>3.9000000000000004</v>
      </c>
      <c r="L366" s="28">
        <v>2.25</v>
      </c>
      <c r="M366" s="28">
        <v>3</v>
      </c>
      <c r="N366" s="29">
        <v>0.95763226699709703</v>
      </c>
      <c r="O366" s="30">
        <v>2.9047240468418991</v>
      </c>
      <c r="P366" s="30">
        <v>2.8709009951122937</v>
      </c>
      <c r="Q366" s="30">
        <v>2.8243048189864655</v>
      </c>
      <c r="R366" s="30">
        <v>2.8162843011459713</v>
      </c>
      <c r="S366" s="30">
        <v>2.8092782452276488</v>
      </c>
      <c r="T366" s="30" t="str">
        <f>IF(S366&gt;K366,"Y","N")</f>
        <v>N</v>
      </c>
      <c r="U366" s="30">
        <v>7</v>
      </c>
      <c r="V366" s="30">
        <v>1.1212599999999999</v>
      </c>
      <c r="W366" s="30" t="s">
        <v>19</v>
      </c>
    </row>
    <row r="367" spans="1:23" x14ac:dyDescent="0.25">
      <c r="A367" s="36" t="s">
        <v>328</v>
      </c>
      <c r="B367" s="37" t="s">
        <v>16</v>
      </c>
      <c r="C367" s="28">
        <v>4.3468604417441332</v>
      </c>
      <c r="D367" s="28">
        <v>3.9150999999999998</v>
      </c>
      <c r="E367" s="40">
        <v>43126</v>
      </c>
      <c r="F367" s="28">
        <v>1.909</v>
      </c>
      <c r="G367" s="28">
        <v>1.76</v>
      </c>
      <c r="H367" s="40">
        <v>42907</v>
      </c>
      <c r="I367" s="28">
        <v>0.76293956039870747</v>
      </c>
      <c r="J367" s="28">
        <v>10</v>
      </c>
      <c r="K367" s="28">
        <v>13.452227171492204</v>
      </c>
      <c r="L367" s="28">
        <v>7.2</v>
      </c>
      <c r="M367" s="28">
        <v>5.0194877505567925</v>
      </c>
      <c r="N367" s="29">
        <v>0.90067303803963539</v>
      </c>
      <c r="O367" s="30">
        <v>4.3887986333428479</v>
      </c>
      <c r="P367" s="30">
        <v>4.4543205714838772</v>
      </c>
      <c r="Q367" s="30">
        <v>4.4772506206515708</v>
      </c>
      <c r="R367" s="30">
        <v>4.4880350598181638</v>
      </c>
      <c r="S367" s="30">
        <v>4.4985523429816077</v>
      </c>
      <c r="T367" s="30" t="str">
        <f>IF(S367&gt;K367,"Y","N")</f>
        <v>N</v>
      </c>
      <c r="U367" s="30">
        <v>7</v>
      </c>
      <c r="V367" s="30">
        <v>0.41274</v>
      </c>
      <c r="W367" s="30" t="s">
        <v>19</v>
      </c>
    </row>
    <row r="368" spans="1:23" x14ac:dyDescent="0.25">
      <c r="A368" s="36"/>
      <c r="B368" s="37"/>
      <c r="C368" s="28"/>
      <c r="D368" s="28"/>
      <c r="E368" s="40"/>
      <c r="F368" s="28"/>
      <c r="G368" s="28"/>
      <c r="H368" s="40"/>
      <c r="I368" s="28"/>
      <c r="J368" s="28"/>
      <c r="K368" s="28"/>
      <c r="L368" s="28"/>
      <c r="M368" s="28"/>
      <c r="N368" s="29"/>
      <c r="O368" s="30"/>
      <c r="P368" s="30"/>
      <c r="Q368" s="30"/>
      <c r="R368" s="30"/>
      <c r="S368" s="30"/>
      <c r="T368" s="30"/>
      <c r="U368" s="30"/>
      <c r="V368" s="30"/>
      <c r="W368" s="30"/>
    </row>
    <row r="369" spans="1:23" x14ac:dyDescent="0.25">
      <c r="A369" s="36" t="s">
        <v>329</v>
      </c>
      <c r="B369" s="37" t="s">
        <v>16</v>
      </c>
      <c r="C369" s="28">
        <v>1.0301849348539318</v>
      </c>
      <c r="D369" s="28">
        <v>0.98399999999999999</v>
      </c>
      <c r="E369" s="40">
        <v>43082</v>
      </c>
      <c r="F369" s="28">
        <v>1.0129999999999999</v>
      </c>
      <c r="G369" s="28">
        <v>0.86499999999999999</v>
      </c>
      <c r="H369" s="40">
        <v>42975</v>
      </c>
      <c r="I369" s="28">
        <v>0</v>
      </c>
      <c r="J369" s="28">
        <v>3</v>
      </c>
      <c r="K369" s="28">
        <v>3.9000000000000004</v>
      </c>
      <c r="L369" s="28">
        <v>0</v>
      </c>
      <c r="M369" s="28">
        <v>3</v>
      </c>
      <c r="N369" s="29">
        <v>0.95516830688221976</v>
      </c>
      <c r="O369" s="30">
        <v>1.0519762283487533</v>
      </c>
      <c r="P369" s="30">
        <v>1.0675342112817463</v>
      </c>
      <c r="Q369" s="30">
        <v>1.0776882220452428</v>
      </c>
      <c r="R369" s="30">
        <v>1.0921979844154104</v>
      </c>
      <c r="S369" s="30">
        <v>1.1068660118371461</v>
      </c>
      <c r="T369" s="30" t="str">
        <f>IF(S369&gt;K369,"Y","N")</f>
        <v>N</v>
      </c>
      <c r="U369" s="30">
        <v>7</v>
      </c>
      <c r="V369" s="30">
        <v>0.22753999999999999</v>
      </c>
      <c r="W369" s="30" t="s">
        <v>19</v>
      </c>
    </row>
    <row r="370" spans="1:23" x14ac:dyDescent="0.25">
      <c r="A370" s="36"/>
      <c r="B370" s="37"/>
      <c r="C370" s="28"/>
      <c r="D370" s="28"/>
      <c r="E370" s="40"/>
      <c r="F370" s="28"/>
      <c r="G370" s="28"/>
      <c r="H370" s="40"/>
      <c r="I370" s="28"/>
      <c r="J370" s="28"/>
      <c r="K370" s="28"/>
      <c r="L370" s="28"/>
      <c r="M370" s="28"/>
      <c r="N370" s="29"/>
      <c r="O370" s="30"/>
      <c r="P370" s="30"/>
      <c r="Q370" s="30"/>
      <c r="R370" s="30"/>
      <c r="S370" s="30"/>
      <c r="T370" s="30"/>
      <c r="U370" s="30"/>
      <c r="V370" s="30"/>
      <c r="W370" s="30"/>
    </row>
    <row r="371" spans="1:23" x14ac:dyDescent="0.25">
      <c r="A371" s="18" t="s">
        <v>330</v>
      </c>
      <c r="B371" s="19" t="s">
        <v>16</v>
      </c>
      <c r="C371" s="20">
        <v>37.951786328445721</v>
      </c>
      <c r="D371" s="20">
        <v>36.059399999999997</v>
      </c>
      <c r="E371" s="42">
        <v>43128</v>
      </c>
      <c r="F371" s="20"/>
      <c r="G371" s="20"/>
      <c r="H371" s="22"/>
      <c r="I371" s="23"/>
      <c r="J371" s="20">
        <v>110</v>
      </c>
      <c r="K371" s="20">
        <v>126.3</v>
      </c>
      <c r="L371" s="20">
        <v>61.5</v>
      </c>
      <c r="M371" s="20">
        <v>110</v>
      </c>
      <c r="N371" s="23">
        <v>0.95013709467932628</v>
      </c>
      <c r="O371" s="20">
        <v>38.231999714027573</v>
      </c>
      <c r="P371" s="20">
        <v>38.168905939912612</v>
      </c>
      <c r="Q371" s="20">
        <v>38.046556537623047</v>
      </c>
      <c r="R371" s="20">
        <v>38.051753502361841</v>
      </c>
      <c r="S371" s="20">
        <v>38.067889849698581</v>
      </c>
      <c r="T371" s="20"/>
      <c r="U371" s="20"/>
      <c r="V371" s="20">
        <v>8.7032000000000025</v>
      </c>
      <c r="W371" s="20"/>
    </row>
    <row r="372" spans="1:23" x14ac:dyDescent="0.25">
      <c r="A372" s="36" t="s">
        <v>331</v>
      </c>
      <c r="B372" s="37" t="s">
        <v>16</v>
      </c>
      <c r="C372" s="28">
        <v>16.33788880027037</v>
      </c>
      <c r="D372" s="28">
        <v>16.0153</v>
      </c>
      <c r="E372" s="40">
        <v>43119</v>
      </c>
      <c r="F372" s="28">
        <v>16.02</v>
      </c>
      <c r="G372" s="28">
        <v>15.971</v>
      </c>
      <c r="H372" s="40">
        <v>42919</v>
      </c>
      <c r="I372" s="28">
        <v>9.9933358542812609</v>
      </c>
      <c r="J372" s="28">
        <v>20</v>
      </c>
      <c r="K372" s="28">
        <v>25.635966875559532</v>
      </c>
      <c r="L372" s="28">
        <v>15</v>
      </c>
      <c r="M372" s="28">
        <v>6.296553267681289</v>
      </c>
      <c r="N372" s="29">
        <v>0.98025517224324421</v>
      </c>
      <c r="O372" s="30">
        <v>16.359582116558439</v>
      </c>
      <c r="P372" s="30">
        <v>16.300763930497894</v>
      </c>
      <c r="Q372" s="30">
        <v>16.253817861567242</v>
      </c>
      <c r="R372" s="30">
        <v>16.289300920571048</v>
      </c>
      <c r="S372" s="30">
        <v>16.330224944633926</v>
      </c>
      <c r="T372" s="30" t="str">
        <f>IF(S372&gt;K372,"Y","N")</f>
        <v>N</v>
      </c>
      <c r="U372" s="30">
        <v>9</v>
      </c>
      <c r="V372" s="30">
        <v>3.7579400000000001</v>
      </c>
      <c r="W372" s="30" t="s">
        <v>19</v>
      </c>
    </row>
    <row r="373" spans="1:23" x14ac:dyDescent="0.25">
      <c r="A373" s="36" t="s">
        <v>332</v>
      </c>
      <c r="B373" s="37" t="s">
        <v>16</v>
      </c>
      <c r="C373" s="28">
        <v>10.008944266671351</v>
      </c>
      <c r="D373" s="28">
        <v>9.6085864960044969</v>
      </c>
      <c r="E373" s="40">
        <v>43068</v>
      </c>
      <c r="F373" s="28">
        <v>7.758</v>
      </c>
      <c r="G373" s="28">
        <v>7.5039999999999996</v>
      </c>
      <c r="H373" s="40">
        <v>42905</v>
      </c>
      <c r="I373" s="28">
        <v>6.8418135518912955</v>
      </c>
      <c r="J373" s="28">
        <v>12.5</v>
      </c>
      <c r="K373" s="28">
        <v>17</v>
      </c>
      <c r="L373" s="28">
        <v>0</v>
      </c>
      <c r="M373" s="28">
        <v>12.5</v>
      </c>
      <c r="N373" s="29">
        <v>0.95999999999999985</v>
      </c>
      <c r="O373" s="30">
        <v>10.586812887373187</v>
      </c>
      <c r="P373" s="30">
        <v>10.534795188944422</v>
      </c>
      <c r="Q373" s="30">
        <v>10.43712681311548</v>
      </c>
      <c r="R373" s="30">
        <v>10.44236929175856</v>
      </c>
      <c r="S373" s="30">
        <v>10.451019350788215</v>
      </c>
      <c r="T373" s="30" t="str">
        <f>IF(S373&gt;K373,"Y","N")</f>
        <v>N</v>
      </c>
      <c r="U373" s="30">
        <v>7</v>
      </c>
      <c r="V373" s="30">
        <v>2.57917</v>
      </c>
      <c r="W373" s="30" t="s">
        <v>19</v>
      </c>
    </row>
    <row r="374" spans="1:23" x14ac:dyDescent="0.25">
      <c r="A374" s="36" t="s">
        <v>333</v>
      </c>
      <c r="B374" s="37" t="s">
        <v>16</v>
      </c>
      <c r="C374" s="28">
        <v>0.52878729182914375</v>
      </c>
      <c r="D374" s="28">
        <v>0.504</v>
      </c>
      <c r="E374" s="40">
        <v>43066</v>
      </c>
      <c r="F374" s="28">
        <v>0.55000000000000004</v>
      </c>
      <c r="G374" s="28">
        <v>0.52500000000000002</v>
      </c>
      <c r="H374" s="40">
        <v>42943</v>
      </c>
      <c r="I374" s="28">
        <v>0</v>
      </c>
      <c r="J374" s="28">
        <v>1</v>
      </c>
      <c r="K374" s="28">
        <v>1.3</v>
      </c>
      <c r="L374" s="28">
        <v>0</v>
      </c>
      <c r="M374" s="28">
        <v>1</v>
      </c>
      <c r="N374" s="29">
        <v>0.95312426714454246</v>
      </c>
      <c r="O374" s="30">
        <v>0.51409352831258881</v>
      </c>
      <c r="P374" s="30">
        <v>0.51171165687424147</v>
      </c>
      <c r="Q374" s="30">
        <v>0.5029500079537953</v>
      </c>
      <c r="R374" s="30">
        <v>0.50189212006180273</v>
      </c>
      <c r="S374" s="30">
        <v>0.5008887078436145</v>
      </c>
      <c r="T374" s="30" t="str">
        <f>IF(S374&gt;K374,"Y","N")</f>
        <v>N</v>
      </c>
      <c r="U374" s="30">
        <v>7</v>
      </c>
      <c r="V374" s="30">
        <v>0.20812</v>
      </c>
      <c r="W374" s="30" t="s">
        <v>19</v>
      </c>
    </row>
    <row r="375" spans="1:23" x14ac:dyDescent="0.25">
      <c r="A375" s="36" t="s">
        <v>334</v>
      </c>
      <c r="B375" s="37" t="s">
        <v>16</v>
      </c>
      <c r="C375" s="28">
        <v>1.2048784171027382</v>
      </c>
      <c r="D375" s="28">
        <v>1.0840000000000001</v>
      </c>
      <c r="E375" s="40">
        <v>43128</v>
      </c>
      <c r="F375" s="28">
        <v>0.67500000000000004</v>
      </c>
      <c r="G375" s="28">
        <v>0.67200000000000004</v>
      </c>
      <c r="H375" s="40">
        <v>42917</v>
      </c>
      <c r="I375" s="28">
        <v>0</v>
      </c>
      <c r="J375" s="28">
        <v>1.5</v>
      </c>
      <c r="K375" s="28">
        <v>1.9500000000000002</v>
      </c>
      <c r="L375" s="28">
        <v>0</v>
      </c>
      <c r="M375" s="28">
        <v>1.5</v>
      </c>
      <c r="N375" s="29">
        <v>0.89967583833611731</v>
      </c>
      <c r="O375" s="30">
        <v>1.1794479389226638</v>
      </c>
      <c r="P375" s="30">
        <v>1.1793724336837377</v>
      </c>
      <c r="Q375" s="30">
        <v>1.1691826666350094</v>
      </c>
      <c r="R375" s="30">
        <v>1.168691060368777</v>
      </c>
      <c r="S375" s="30">
        <v>1.1683601565226556</v>
      </c>
      <c r="T375" s="30" t="str">
        <f>IF(S375&gt;K375,"Y","N")</f>
        <v>N</v>
      </c>
      <c r="U375" s="30">
        <v>7</v>
      </c>
      <c r="V375" s="30">
        <v>0.48422999999999999</v>
      </c>
      <c r="W375" s="30" t="s">
        <v>19</v>
      </c>
    </row>
    <row r="376" spans="1:23" x14ac:dyDescent="0.25">
      <c r="A376" s="36"/>
      <c r="B376" s="37"/>
      <c r="C376" s="28"/>
      <c r="D376" s="28"/>
      <c r="E376" s="40"/>
      <c r="F376" s="28"/>
      <c r="G376" s="28"/>
      <c r="H376" s="40"/>
      <c r="I376" s="28"/>
      <c r="J376" s="28"/>
      <c r="K376" s="28"/>
      <c r="L376" s="28"/>
      <c r="M376" s="28"/>
      <c r="N376" s="29"/>
      <c r="O376" s="30"/>
      <c r="P376" s="30"/>
      <c r="Q376" s="30"/>
      <c r="R376" s="30"/>
      <c r="S376" s="30"/>
      <c r="T376" s="30"/>
      <c r="U376" s="30"/>
      <c r="V376" s="30"/>
      <c r="W376" s="30"/>
    </row>
    <row r="377" spans="1:23" x14ac:dyDescent="0.25">
      <c r="A377" s="36" t="s">
        <v>335</v>
      </c>
      <c r="B377" s="37" t="s">
        <v>16</v>
      </c>
      <c r="C377" s="28">
        <v>0.84211460027718321</v>
      </c>
      <c r="D377" s="28">
        <v>0.79900000000000004</v>
      </c>
      <c r="E377" s="40">
        <v>43103</v>
      </c>
      <c r="F377" s="28">
        <v>0.53</v>
      </c>
      <c r="G377" s="28">
        <v>0.52600000000000002</v>
      </c>
      <c r="H377" s="40">
        <v>42889</v>
      </c>
      <c r="I377" s="28">
        <v>1.1299999999999999</v>
      </c>
      <c r="J377" s="28">
        <v>1</v>
      </c>
      <c r="K377" s="28">
        <v>1.3</v>
      </c>
      <c r="L377" s="28">
        <v>0</v>
      </c>
      <c r="M377" s="28">
        <v>1</v>
      </c>
      <c r="N377" s="29">
        <v>0.94880197984574555</v>
      </c>
      <c r="O377" s="30">
        <v>0.951481399931141</v>
      </c>
      <c r="P377" s="30">
        <v>0.94510666248478081</v>
      </c>
      <c r="Q377" s="30">
        <v>0.9255511713752258</v>
      </c>
      <c r="R377" s="30">
        <v>0.92339786417129199</v>
      </c>
      <c r="S377" s="30">
        <v>0.92134536394034938</v>
      </c>
      <c r="T377" s="30" t="str">
        <f>IF(S377&gt;K377,"Y","N")</f>
        <v>N</v>
      </c>
      <c r="U377" s="30">
        <v>7</v>
      </c>
      <c r="V377" s="30">
        <v>0.21123</v>
      </c>
      <c r="W377" s="30" t="s">
        <v>19</v>
      </c>
    </row>
    <row r="378" spans="1:23" x14ac:dyDescent="0.25">
      <c r="A378" s="36" t="s">
        <v>336</v>
      </c>
      <c r="B378" s="37" t="s">
        <v>16</v>
      </c>
      <c r="C378" s="28">
        <v>2.8838092863433253</v>
      </c>
      <c r="D378" s="28">
        <v>2.5299999999999998</v>
      </c>
      <c r="E378" s="40">
        <v>43132</v>
      </c>
      <c r="F378" s="28">
        <v>0.95199999999999996</v>
      </c>
      <c r="G378" s="28">
        <v>0.84099999999999997</v>
      </c>
      <c r="H378" s="40">
        <v>42978</v>
      </c>
      <c r="I378" s="28">
        <v>0.17447743684110933</v>
      </c>
      <c r="J378" s="28">
        <v>3</v>
      </c>
      <c r="K378" s="28">
        <v>3.9000000000000004</v>
      </c>
      <c r="L378" s="28">
        <v>3</v>
      </c>
      <c r="M378" s="28">
        <v>3</v>
      </c>
      <c r="N378" s="29">
        <v>0.87731182917717965</v>
      </c>
      <c r="O378" s="30">
        <v>2.9234518876220279</v>
      </c>
      <c r="P378" s="30">
        <v>2.9583869034780248</v>
      </c>
      <c r="Q378" s="30">
        <v>2.9854876999386031</v>
      </c>
      <c r="R378" s="30">
        <v>2.9919328290272649</v>
      </c>
      <c r="S378" s="30">
        <v>2.998721989417569</v>
      </c>
      <c r="T378" s="30" t="str">
        <f>IF(S378&gt;K378,"Y","N")</f>
        <v>N</v>
      </c>
      <c r="U378" s="30">
        <v>7</v>
      </c>
      <c r="V378" s="30">
        <v>0.12556</v>
      </c>
      <c r="W378" s="30" t="s">
        <v>19</v>
      </c>
    </row>
    <row r="379" spans="1:23" x14ac:dyDescent="0.25">
      <c r="A379" s="36" t="s">
        <v>337</v>
      </c>
      <c r="B379" s="37" t="s">
        <v>16</v>
      </c>
      <c r="C379" s="28">
        <v>4.3611307283776757</v>
      </c>
      <c r="D379" s="28">
        <v>3.968628962823685</v>
      </c>
      <c r="E379" s="40">
        <v>43128</v>
      </c>
      <c r="F379" s="28">
        <v>3.13</v>
      </c>
      <c r="G379" s="28">
        <v>2.88</v>
      </c>
      <c r="H379" s="40">
        <v>42912</v>
      </c>
      <c r="I379" s="28">
        <v>0</v>
      </c>
      <c r="J379" s="28">
        <v>5</v>
      </c>
      <c r="K379" s="28">
        <v>6.8</v>
      </c>
      <c r="L379" s="28">
        <v>3.7</v>
      </c>
      <c r="M379" s="28">
        <v>5</v>
      </c>
      <c r="N379" s="29">
        <v>0.91</v>
      </c>
      <c r="O379" s="30">
        <v>4.2927486918132685</v>
      </c>
      <c r="P379" s="30">
        <v>4.2596675173985874</v>
      </c>
      <c r="Q379" s="30">
        <v>4.2315214003244108</v>
      </c>
      <c r="R379" s="30">
        <v>4.2139739367810272</v>
      </c>
      <c r="S379" s="30">
        <v>4.1981341897129267</v>
      </c>
      <c r="T379" s="30" t="str">
        <f>IF(S379&gt;K379,"Y","N")</f>
        <v>N</v>
      </c>
      <c r="U379" s="30">
        <v>7</v>
      </c>
      <c r="V379" s="30">
        <v>1.1143599999999998</v>
      </c>
      <c r="W379" s="30" t="s">
        <v>19</v>
      </c>
    </row>
    <row r="380" spans="1:23" x14ac:dyDescent="0.25">
      <c r="A380" s="38"/>
      <c r="B380" s="37"/>
      <c r="C380" s="28"/>
      <c r="D380" s="28"/>
      <c r="E380" s="40"/>
      <c r="F380" s="28"/>
      <c r="G380" s="28"/>
      <c r="H380" s="40"/>
      <c r="I380" s="28"/>
      <c r="J380" s="28"/>
      <c r="K380" s="28"/>
      <c r="L380" s="28"/>
      <c r="M380" s="28"/>
      <c r="N380" s="29"/>
      <c r="O380" s="30"/>
      <c r="P380" s="30"/>
      <c r="Q380" s="30"/>
      <c r="R380" s="30"/>
      <c r="S380" s="30"/>
      <c r="T380" s="30"/>
      <c r="U380" s="30"/>
      <c r="V380" s="30"/>
      <c r="W380" s="30"/>
    </row>
    <row r="381" spans="1:23" x14ac:dyDescent="0.25">
      <c r="A381" s="18" t="s">
        <v>338</v>
      </c>
      <c r="B381" s="19" t="s">
        <v>16</v>
      </c>
      <c r="C381" s="20">
        <v>22.906383649323608</v>
      </c>
      <c r="D381" s="20">
        <v>21.165799999999997</v>
      </c>
      <c r="E381" s="42">
        <v>43119</v>
      </c>
      <c r="F381" s="20"/>
      <c r="G381" s="20"/>
      <c r="H381" s="22"/>
      <c r="I381" s="23"/>
      <c r="J381" s="20">
        <v>51</v>
      </c>
      <c r="K381" s="20">
        <v>58.9</v>
      </c>
      <c r="L381" s="20">
        <v>37</v>
      </c>
      <c r="M381" s="20">
        <v>51</v>
      </c>
      <c r="N381" s="23">
        <v>0.92401316262006261</v>
      </c>
      <c r="O381" s="20">
        <v>24.374450194261787</v>
      </c>
      <c r="P381" s="20">
        <v>24.660258330116697</v>
      </c>
      <c r="Q381" s="20">
        <v>24.759393982381479</v>
      </c>
      <c r="R381" s="20">
        <v>24.881915935315526</v>
      </c>
      <c r="S381" s="20">
        <v>25.005737807888615</v>
      </c>
      <c r="T381" s="20"/>
      <c r="U381" s="20"/>
      <c r="V381" s="20">
        <v>5.5700099999999999</v>
      </c>
      <c r="W381" s="20"/>
    </row>
    <row r="382" spans="1:23" x14ac:dyDescent="0.25">
      <c r="A382" s="36" t="s">
        <v>443</v>
      </c>
      <c r="B382" s="37" t="s">
        <v>16</v>
      </c>
      <c r="C382" s="28">
        <v>10.881094578212249</v>
      </c>
      <c r="D382" s="28">
        <v>10.1341</v>
      </c>
      <c r="E382" s="40">
        <v>43128</v>
      </c>
      <c r="F382" s="28">
        <v>7.32</v>
      </c>
      <c r="G382" s="28">
        <v>7.3064</v>
      </c>
      <c r="H382" s="40">
        <v>42893</v>
      </c>
      <c r="I382" s="28">
        <v>0</v>
      </c>
      <c r="J382" s="28">
        <v>20</v>
      </c>
      <c r="K382" s="28">
        <v>25</v>
      </c>
      <c r="L382" s="28">
        <v>0</v>
      </c>
      <c r="M382" s="28">
        <v>20</v>
      </c>
      <c r="N382" s="29">
        <v>0.99328307367836988</v>
      </c>
      <c r="O382" s="30">
        <v>10.790109903228153</v>
      </c>
      <c r="P382" s="30">
        <v>10.926114141530492</v>
      </c>
      <c r="Q382" s="30">
        <v>10.954036189306576</v>
      </c>
      <c r="R382" s="30">
        <v>11.029121069836391</v>
      </c>
      <c r="S382" s="30">
        <v>11.104137067832131</v>
      </c>
      <c r="T382" s="30" t="str">
        <f>IF(S382&gt;K382,"Y","N")</f>
        <v>N</v>
      </c>
      <c r="U382" s="30">
        <v>7</v>
      </c>
      <c r="V382" s="30" t="s">
        <v>19</v>
      </c>
      <c r="W382" s="30" t="s">
        <v>19</v>
      </c>
    </row>
    <row r="383" spans="1:23" x14ac:dyDescent="0.25">
      <c r="A383" s="36" t="s">
        <v>339</v>
      </c>
      <c r="B383" s="37" t="s">
        <v>16</v>
      </c>
      <c r="C383" s="28">
        <v>9.9527106363040598</v>
      </c>
      <c r="D383" s="28">
        <v>9.5673999999999992</v>
      </c>
      <c r="E383" s="40">
        <v>43128</v>
      </c>
      <c r="F383" s="28">
        <v>7.1130000000000004</v>
      </c>
      <c r="G383" s="28">
        <v>7.0549999999999997</v>
      </c>
      <c r="H383" s="40">
        <v>42893</v>
      </c>
      <c r="I383" s="28">
        <v>4</v>
      </c>
      <c r="J383" s="28">
        <v>10</v>
      </c>
      <c r="K383" s="28">
        <v>13.4</v>
      </c>
      <c r="L383" s="48" t="s">
        <v>437</v>
      </c>
      <c r="M383" s="28">
        <v>5</v>
      </c>
      <c r="N383" s="29">
        <v>0.96128585966333835</v>
      </c>
      <c r="O383" s="30">
        <v>10.790109903228153</v>
      </c>
      <c r="P383" s="30">
        <v>10.926114141530492</v>
      </c>
      <c r="Q383" s="30">
        <v>10.954036189306576</v>
      </c>
      <c r="R383" s="30">
        <v>11.029121069836391</v>
      </c>
      <c r="S383" s="30">
        <v>11.104137067832131</v>
      </c>
      <c r="T383" s="30" t="str">
        <f>IF(S383&gt;K383,"Y","N")</f>
        <v>N</v>
      </c>
      <c r="U383" s="30">
        <v>7</v>
      </c>
      <c r="V383" s="30">
        <v>3.2764199999999999</v>
      </c>
      <c r="W383" s="30" t="s">
        <v>19</v>
      </c>
    </row>
    <row r="384" spans="1:23" x14ac:dyDescent="0.25">
      <c r="A384" s="36"/>
      <c r="B384" s="37"/>
      <c r="C384" s="28"/>
      <c r="D384" s="28"/>
      <c r="E384" s="40"/>
      <c r="F384" s="28"/>
      <c r="G384" s="28"/>
      <c r="H384" s="40"/>
      <c r="I384" s="28"/>
      <c r="J384" s="28"/>
      <c r="K384" s="28"/>
      <c r="L384" s="28"/>
      <c r="M384" s="28"/>
      <c r="N384" s="29"/>
      <c r="O384" s="30"/>
      <c r="P384" s="30"/>
      <c r="Q384" s="30"/>
      <c r="R384" s="30"/>
      <c r="S384" s="30"/>
      <c r="T384" s="30"/>
      <c r="U384" s="30"/>
      <c r="V384" s="30"/>
      <c r="W384" s="30"/>
    </row>
    <row r="385" spans="1:23" x14ac:dyDescent="0.25">
      <c r="A385" s="36" t="s">
        <v>340</v>
      </c>
      <c r="B385" s="37" t="s">
        <v>15</v>
      </c>
      <c r="C385" s="28" t="s">
        <v>19</v>
      </c>
      <c r="D385" s="28" t="s">
        <v>19</v>
      </c>
      <c r="E385" s="40" t="s">
        <v>19</v>
      </c>
      <c r="F385" s="28" t="s">
        <v>19</v>
      </c>
      <c r="G385" s="28" t="s">
        <v>19</v>
      </c>
      <c r="H385" s="40" t="s">
        <v>19</v>
      </c>
      <c r="I385" s="28">
        <v>0</v>
      </c>
      <c r="J385" s="28">
        <v>0.5</v>
      </c>
      <c r="K385" s="28">
        <v>0.65</v>
      </c>
      <c r="L385" s="28">
        <v>0</v>
      </c>
      <c r="M385" s="28">
        <v>0.5</v>
      </c>
      <c r="N385" s="29">
        <v>0.92401316262006261</v>
      </c>
      <c r="O385" s="30">
        <v>6.4240895199756079E-2</v>
      </c>
      <c r="P385" s="30">
        <v>6.4494834953349178E-2</v>
      </c>
      <c r="Q385" s="30">
        <v>6.4749778512979778E-2</v>
      </c>
      <c r="R385" s="30">
        <v>6.5005729846622715E-2</v>
      </c>
      <c r="S385" s="30">
        <v>6.5262692937938016E-2</v>
      </c>
      <c r="T385" s="30" t="str">
        <f>IF(S385&gt;K385,"Y","N")</f>
        <v>N</v>
      </c>
      <c r="U385" s="30">
        <v>7</v>
      </c>
      <c r="V385" s="30">
        <v>2.3120000000000002E-2</v>
      </c>
      <c r="W385" s="30" t="s">
        <v>19</v>
      </c>
    </row>
    <row r="386" spans="1:23" x14ac:dyDescent="0.25">
      <c r="A386" s="38" t="s">
        <v>341</v>
      </c>
      <c r="B386" s="37" t="s">
        <v>16</v>
      </c>
      <c r="C386" s="28">
        <v>3.3971140060351228</v>
      </c>
      <c r="D386" s="28">
        <v>3.2888999999999999</v>
      </c>
      <c r="E386" s="40">
        <v>43138</v>
      </c>
      <c r="F386" s="28">
        <v>1.6240000000000001</v>
      </c>
      <c r="G386" s="28">
        <v>1.603</v>
      </c>
      <c r="H386" s="40">
        <v>42970</v>
      </c>
      <c r="I386" s="28">
        <v>0</v>
      </c>
      <c r="J386" s="28">
        <v>10</v>
      </c>
      <c r="K386" s="28">
        <v>13.8</v>
      </c>
      <c r="L386" s="28">
        <v>7.4</v>
      </c>
      <c r="M386" s="28">
        <v>5.8</v>
      </c>
      <c r="N386" s="29">
        <v>0.96814531221416888</v>
      </c>
      <c r="O386" s="30">
        <v>3.5047766448309643</v>
      </c>
      <c r="P386" s="30">
        <v>3.5385015810895117</v>
      </c>
      <c r="Q386" s="30">
        <v>3.528515766435206</v>
      </c>
      <c r="R386" s="30">
        <v>3.5341521399967224</v>
      </c>
      <c r="S386" s="30">
        <v>3.5395844971299062</v>
      </c>
      <c r="T386" s="30" t="str">
        <f>IF(S386&gt;K386,"Y","N")</f>
        <v>N</v>
      </c>
      <c r="U386" s="30">
        <v>9</v>
      </c>
      <c r="V386" s="30">
        <v>0.5301300000000001</v>
      </c>
      <c r="W386" s="30" t="s">
        <v>19</v>
      </c>
    </row>
    <row r="387" spans="1:23" x14ac:dyDescent="0.25">
      <c r="A387" s="38"/>
      <c r="B387" s="37"/>
      <c r="C387" s="28"/>
      <c r="D387" s="28"/>
      <c r="E387" s="40"/>
      <c r="F387" s="28"/>
      <c r="G387" s="28"/>
      <c r="H387" s="40"/>
      <c r="I387" s="28"/>
      <c r="J387" s="28"/>
      <c r="K387" s="28"/>
      <c r="L387" s="28"/>
      <c r="M387" s="28"/>
      <c r="N387" s="29"/>
      <c r="O387" s="30"/>
      <c r="P387" s="30"/>
      <c r="Q387" s="30"/>
      <c r="R387" s="30"/>
      <c r="S387" s="30"/>
      <c r="T387" s="30"/>
      <c r="U387" s="30"/>
      <c r="V387" s="30"/>
      <c r="W387" s="30"/>
    </row>
    <row r="388" spans="1:23" x14ac:dyDescent="0.25">
      <c r="A388" s="38" t="s">
        <v>342</v>
      </c>
      <c r="B388" s="37" t="s">
        <v>16</v>
      </c>
      <c r="C388" s="28">
        <v>5.906513963413615</v>
      </c>
      <c r="D388" s="28">
        <v>5.2444000000000006</v>
      </c>
      <c r="E388" s="40">
        <v>43119</v>
      </c>
      <c r="F388" s="28">
        <v>3.0539999999999998</v>
      </c>
      <c r="G388" s="28">
        <v>3.0070000000000001</v>
      </c>
      <c r="H388" s="40">
        <v>42894</v>
      </c>
      <c r="I388" s="28">
        <v>0</v>
      </c>
      <c r="J388" s="28">
        <v>12.5</v>
      </c>
      <c r="K388" s="28">
        <v>16.590415704387993</v>
      </c>
      <c r="L388" s="28">
        <v>8.8000000000000007</v>
      </c>
      <c r="M388" s="28">
        <v>4.9971131639722861</v>
      </c>
      <c r="N388" s="29">
        <v>0.88790105847291489</v>
      </c>
      <c r="O388" s="30">
        <v>5.9060008197218954</v>
      </c>
      <c r="P388" s="30">
        <v>5.9016008471756267</v>
      </c>
      <c r="Q388" s="30">
        <v>5.884555692035268</v>
      </c>
      <c r="R388" s="30">
        <v>5.8831358807467957</v>
      </c>
      <c r="S388" s="30">
        <v>5.8833109856376709</v>
      </c>
      <c r="T388" s="30" t="str">
        <f>IF(S388&gt;K388,"Y","N")</f>
        <v>N</v>
      </c>
      <c r="U388" s="30">
        <v>3</v>
      </c>
      <c r="V388" s="30">
        <v>1.2527999999999997</v>
      </c>
      <c r="W388" s="30" t="s">
        <v>19</v>
      </c>
    </row>
    <row r="389" spans="1:23" x14ac:dyDescent="0.25">
      <c r="A389" s="38"/>
      <c r="B389" s="37"/>
      <c r="C389" s="28"/>
      <c r="D389" s="28"/>
      <c r="E389" s="40"/>
      <c r="F389" s="28"/>
      <c r="G389" s="28"/>
      <c r="H389" s="40"/>
      <c r="I389" s="28"/>
      <c r="J389" s="28"/>
      <c r="K389" s="28"/>
      <c r="L389" s="28"/>
      <c r="M389" s="28"/>
      <c r="N389" s="29"/>
      <c r="O389" s="30">
        <v>1.2848179039951217</v>
      </c>
      <c r="P389" s="30">
        <v>1.2898966990669838</v>
      </c>
      <c r="Q389" s="30">
        <v>1.2949955702595957</v>
      </c>
      <c r="R389" s="30">
        <v>1.3001145969324546</v>
      </c>
      <c r="S389" s="30">
        <v>1.3052538587587603</v>
      </c>
      <c r="T389" s="30"/>
      <c r="U389" s="30"/>
      <c r="V389" s="30"/>
      <c r="W389" s="30"/>
    </row>
    <row r="390" spans="1:23" x14ac:dyDescent="0.25">
      <c r="A390" s="36" t="s">
        <v>343</v>
      </c>
      <c r="B390" s="37" t="s">
        <v>15</v>
      </c>
      <c r="C390" s="28" t="s">
        <v>19</v>
      </c>
      <c r="D390" s="28" t="s">
        <v>19</v>
      </c>
      <c r="E390" s="40" t="s">
        <v>19</v>
      </c>
      <c r="F390" s="28" t="s">
        <v>19</v>
      </c>
      <c r="G390" s="28" t="s">
        <v>19</v>
      </c>
      <c r="H390" s="40" t="s">
        <v>19</v>
      </c>
      <c r="I390" s="28">
        <v>0</v>
      </c>
      <c r="J390" s="28">
        <v>1</v>
      </c>
      <c r="K390" s="28">
        <v>1.3</v>
      </c>
      <c r="L390" s="28">
        <v>0.75</v>
      </c>
      <c r="M390" s="28">
        <v>1</v>
      </c>
      <c r="N390" s="29">
        <v>0.92401316262006261</v>
      </c>
      <c r="O390" s="30">
        <v>1.2849999999999999</v>
      </c>
      <c r="P390" s="30">
        <v>1.2909999999999999</v>
      </c>
      <c r="Q390" s="39">
        <v>1.3049999999999999</v>
      </c>
      <c r="R390" s="39">
        <v>1.3109999999999999</v>
      </c>
      <c r="S390" s="39">
        <v>1.3149999999999999</v>
      </c>
      <c r="T390" s="39" t="str">
        <f>IF(S390&gt;K390,"Y","N")</f>
        <v>Y</v>
      </c>
      <c r="U390" s="30">
        <v>7</v>
      </c>
      <c r="V390" s="30">
        <v>0.37734000000000001</v>
      </c>
      <c r="W390" s="30" t="s">
        <v>19</v>
      </c>
    </row>
    <row r="391" spans="1:23" x14ac:dyDescent="0.25">
      <c r="A391" s="38" t="s">
        <v>344</v>
      </c>
      <c r="B391" s="37" t="s">
        <v>15</v>
      </c>
      <c r="C391" s="28" t="s">
        <v>19</v>
      </c>
      <c r="D391" s="28" t="s">
        <v>19</v>
      </c>
      <c r="E391" s="40" t="s">
        <v>19</v>
      </c>
      <c r="F391" s="28" t="s">
        <v>19</v>
      </c>
      <c r="G391" s="28" t="s">
        <v>19</v>
      </c>
      <c r="H391" s="40" t="s">
        <v>19</v>
      </c>
      <c r="I391" s="28">
        <v>0</v>
      </c>
      <c r="J391" s="28">
        <v>1</v>
      </c>
      <c r="K391" s="28">
        <v>1.3</v>
      </c>
      <c r="L391" s="28">
        <v>0</v>
      </c>
      <c r="M391" s="28">
        <v>1</v>
      </c>
      <c r="N391" s="29">
        <v>0.92401316262006261</v>
      </c>
      <c r="O391" s="30">
        <v>0.64240895199756087</v>
      </c>
      <c r="P391" s="30">
        <v>0.64494834953349189</v>
      </c>
      <c r="Q391" s="30">
        <v>0.64749778512979783</v>
      </c>
      <c r="R391" s="30">
        <v>0.65005729846622728</v>
      </c>
      <c r="S391" s="30">
        <v>0.65262692937938016</v>
      </c>
      <c r="T391" s="30" t="str">
        <f>IF(S391&gt;K391,"Y","N")</f>
        <v>N</v>
      </c>
      <c r="U391" s="30">
        <v>7</v>
      </c>
      <c r="V391" s="30">
        <v>0</v>
      </c>
      <c r="W391" s="30" t="s">
        <v>19</v>
      </c>
    </row>
    <row r="392" spans="1:23" x14ac:dyDescent="0.25">
      <c r="A392" s="38"/>
      <c r="B392" s="37"/>
      <c r="C392" s="28"/>
      <c r="D392" s="28"/>
      <c r="E392" s="40"/>
      <c r="F392" s="28"/>
      <c r="G392" s="28"/>
      <c r="H392" s="40"/>
      <c r="I392" s="28"/>
      <c r="J392" s="28"/>
      <c r="K392" s="28"/>
      <c r="L392" s="28"/>
      <c r="M392" s="28"/>
      <c r="N392" s="29"/>
      <c r="O392" s="30"/>
      <c r="P392" s="30"/>
      <c r="Q392" s="30"/>
      <c r="R392" s="30"/>
      <c r="S392" s="30"/>
      <c r="T392" s="30"/>
      <c r="U392" s="30"/>
      <c r="V392" s="30"/>
      <c r="W392" s="30"/>
    </row>
    <row r="393" spans="1:23" x14ac:dyDescent="0.25">
      <c r="A393" s="63" t="s">
        <v>438</v>
      </c>
      <c r="B393" s="64"/>
      <c r="C393" s="64"/>
      <c r="D393" s="64"/>
      <c r="E393" s="64"/>
      <c r="F393" s="64"/>
      <c r="G393" s="64"/>
      <c r="H393" s="64"/>
      <c r="I393" s="28"/>
      <c r="J393" s="28"/>
      <c r="K393" s="28"/>
      <c r="L393" s="28"/>
      <c r="M393" s="28"/>
      <c r="N393" s="29"/>
      <c r="O393" s="30"/>
      <c r="P393" s="30"/>
      <c r="Q393" s="30"/>
      <c r="R393" s="30"/>
      <c r="S393" s="30"/>
      <c r="T393" s="30"/>
      <c r="U393" s="30"/>
      <c r="V393" s="30"/>
      <c r="W393" s="30"/>
    </row>
    <row r="394" spans="1:23" x14ac:dyDescent="0.25">
      <c r="A394" s="38"/>
      <c r="B394" s="37"/>
      <c r="C394" s="28"/>
      <c r="D394" s="28"/>
      <c r="E394" s="40"/>
      <c r="F394" s="28"/>
      <c r="G394" s="28"/>
      <c r="H394" s="40"/>
      <c r="I394" s="28"/>
      <c r="J394" s="28"/>
      <c r="K394" s="28"/>
      <c r="L394" s="28"/>
      <c r="M394" s="28"/>
      <c r="N394" s="29"/>
      <c r="O394" s="30"/>
      <c r="P394" s="30"/>
      <c r="Q394" s="30"/>
      <c r="R394" s="30"/>
      <c r="S394" s="30"/>
      <c r="T394" s="30"/>
      <c r="U394" s="30"/>
      <c r="V394" s="30"/>
      <c r="W394" s="30"/>
    </row>
    <row r="395" spans="1:23" x14ac:dyDescent="0.25">
      <c r="A395" s="18" t="s">
        <v>345</v>
      </c>
      <c r="B395" s="19" t="s">
        <v>16</v>
      </c>
      <c r="C395" s="20">
        <v>19.934470938803468</v>
      </c>
      <c r="D395" s="20">
        <v>19.212</v>
      </c>
      <c r="E395" s="42">
        <v>43118</v>
      </c>
      <c r="F395" s="20"/>
      <c r="G395" s="20"/>
      <c r="H395" s="22"/>
      <c r="I395" s="23"/>
      <c r="J395" s="20">
        <v>50</v>
      </c>
      <c r="K395" s="20">
        <v>51.6</v>
      </c>
      <c r="L395" s="20">
        <v>30.5</v>
      </c>
      <c r="M395" s="20">
        <v>50</v>
      </c>
      <c r="N395" s="23">
        <v>0.96375770688766338</v>
      </c>
      <c r="O395" s="20">
        <v>20.624427789365097</v>
      </c>
      <c r="P395" s="20">
        <v>20.644158151390062</v>
      </c>
      <c r="Q395" s="20">
        <v>20.482758549172154</v>
      </c>
      <c r="R395" s="20">
        <v>20.468800409506816</v>
      </c>
      <c r="S395" s="20">
        <v>20.352490199482009</v>
      </c>
      <c r="T395" s="20"/>
      <c r="U395" s="20"/>
      <c r="V395" s="20">
        <v>7.2241800000000005</v>
      </c>
      <c r="W395" s="20"/>
    </row>
    <row r="396" spans="1:23" x14ac:dyDescent="0.25">
      <c r="A396" s="38" t="s">
        <v>346</v>
      </c>
      <c r="B396" s="37" t="s">
        <v>16</v>
      </c>
      <c r="C396" s="28">
        <v>11.148879858532874</v>
      </c>
      <c r="D396" s="28">
        <v>10.4627</v>
      </c>
      <c r="E396" s="40">
        <v>43128</v>
      </c>
      <c r="F396" s="28">
        <v>10.609</v>
      </c>
      <c r="G396" s="28">
        <v>10.218</v>
      </c>
      <c r="H396" s="40">
        <v>42893</v>
      </c>
      <c r="I396" s="28">
        <v>0.77911885811069148</v>
      </c>
      <c r="J396" s="28">
        <v>25</v>
      </c>
      <c r="K396" s="28">
        <v>27.8</v>
      </c>
      <c r="L396" s="28">
        <v>14.8</v>
      </c>
      <c r="M396" s="28">
        <v>10.199999999999999</v>
      </c>
      <c r="N396" s="29">
        <v>0.93845302243456308</v>
      </c>
      <c r="O396" s="30">
        <v>11.387497501092183</v>
      </c>
      <c r="P396" s="30">
        <v>11.309467911263608</v>
      </c>
      <c r="Q396" s="30">
        <v>11.16882755516691</v>
      </c>
      <c r="R396" s="30">
        <v>11.137421890746561</v>
      </c>
      <c r="S396" s="30">
        <v>11.051957485124611</v>
      </c>
      <c r="T396" s="30" t="str">
        <f>IF(S396&gt;K396,"Y","N")</f>
        <v>N</v>
      </c>
      <c r="U396" s="30">
        <v>7</v>
      </c>
      <c r="V396" s="30">
        <v>4.4529700000000005</v>
      </c>
      <c r="W396" s="30" t="s">
        <v>19</v>
      </c>
    </row>
    <row r="397" spans="1:23" x14ac:dyDescent="0.25">
      <c r="A397" s="38" t="s">
        <v>347</v>
      </c>
      <c r="B397" s="37" t="s">
        <v>16</v>
      </c>
      <c r="C397" s="28">
        <v>5.2850932754304347</v>
      </c>
      <c r="D397" s="28">
        <v>4.7633000000000001</v>
      </c>
      <c r="E397" s="40">
        <v>43105</v>
      </c>
      <c r="F397" s="28">
        <v>0.64</v>
      </c>
      <c r="G397" s="28">
        <v>0.61799999999999999</v>
      </c>
      <c r="H397" s="40">
        <v>42955</v>
      </c>
      <c r="I397" s="28">
        <v>4.8214079651122121</v>
      </c>
      <c r="J397" s="28">
        <v>12.5</v>
      </c>
      <c r="K397" s="28">
        <v>17.2</v>
      </c>
      <c r="L397" s="28">
        <v>0</v>
      </c>
      <c r="M397" s="28">
        <v>12.5</v>
      </c>
      <c r="N397" s="29">
        <v>0.9012707537526029</v>
      </c>
      <c r="O397" s="30">
        <v>5.4942215893544857</v>
      </c>
      <c r="P397" s="30">
        <v>5.5992773310175545</v>
      </c>
      <c r="Q397" s="30">
        <v>5.6540266661536212</v>
      </c>
      <c r="R397" s="30">
        <v>5.6699949074937921</v>
      </c>
      <c r="S397" s="30">
        <v>5.6563358667686279</v>
      </c>
      <c r="T397" s="30" t="str">
        <f>IF(S397&gt;K397,"Y","N")</f>
        <v>N</v>
      </c>
      <c r="U397" s="30">
        <v>9</v>
      </c>
      <c r="V397" s="30">
        <v>0.43524999999999997</v>
      </c>
      <c r="W397" s="30" t="s">
        <v>19</v>
      </c>
    </row>
    <row r="398" spans="1:23" x14ac:dyDescent="0.25">
      <c r="A398" s="38"/>
      <c r="B398" s="37"/>
      <c r="C398" s="28"/>
      <c r="D398" s="28"/>
      <c r="E398" s="40"/>
      <c r="F398" s="28"/>
      <c r="G398" s="28"/>
      <c r="H398" s="40"/>
      <c r="I398" s="28"/>
      <c r="J398" s="28"/>
      <c r="K398" s="28"/>
      <c r="L398" s="28"/>
      <c r="M398" s="28"/>
      <c r="N398" s="29"/>
      <c r="O398" s="30"/>
      <c r="P398" s="30"/>
      <c r="Q398" s="30"/>
      <c r="R398" s="30"/>
      <c r="S398" s="30"/>
      <c r="T398" s="30"/>
      <c r="U398" s="30"/>
      <c r="V398" s="30"/>
      <c r="W398" s="30"/>
    </row>
    <row r="399" spans="1:23" x14ac:dyDescent="0.25">
      <c r="A399" s="38" t="s">
        <v>348</v>
      </c>
      <c r="B399" s="37" t="s">
        <v>16</v>
      </c>
      <c r="C399" s="28">
        <v>1.2536414958033257</v>
      </c>
      <c r="D399" s="28">
        <v>1.224</v>
      </c>
      <c r="E399" s="40">
        <v>43128</v>
      </c>
      <c r="F399" s="28">
        <v>0.9</v>
      </c>
      <c r="G399" s="28">
        <v>0.89</v>
      </c>
      <c r="H399" s="40">
        <v>42889</v>
      </c>
      <c r="I399" s="28">
        <v>0</v>
      </c>
      <c r="J399" s="28">
        <v>3</v>
      </c>
      <c r="K399" s="28">
        <v>3.9000000000000004</v>
      </c>
      <c r="L399" s="28">
        <v>2.25</v>
      </c>
      <c r="M399" s="28">
        <v>3</v>
      </c>
      <c r="N399" s="29">
        <v>0.97635568389962102</v>
      </c>
      <c r="O399" s="30">
        <v>1.3266573845535696</v>
      </c>
      <c r="P399" s="30">
        <v>1.3260450188610273</v>
      </c>
      <c r="Q399" s="30">
        <v>1.3011277661083931</v>
      </c>
      <c r="R399" s="30">
        <v>1.2998916317232665</v>
      </c>
      <c r="S399" s="30">
        <v>1.2919455493901035</v>
      </c>
      <c r="T399" s="30" t="str">
        <f>IF(S399&gt;K399,"Y","N")</f>
        <v>N</v>
      </c>
      <c r="U399" s="30">
        <v>5</v>
      </c>
      <c r="V399" s="30">
        <v>0.44172</v>
      </c>
      <c r="W399" s="30" t="s">
        <v>19</v>
      </c>
    </row>
    <row r="400" spans="1:23" x14ac:dyDescent="0.25">
      <c r="A400" s="36" t="s">
        <v>349</v>
      </c>
      <c r="B400" s="37" t="s">
        <v>15</v>
      </c>
      <c r="C400" s="28" t="s">
        <v>19</v>
      </c>
      <c r="D400" s="28" t="s">
        <v>19</v>
      </c>
      <c r="E400" s="40" t="s">
        <v>19</v>
      </c>
      <c r="F400" s="28" t="s">
        <v>19</v>
      </c>
      <c r="G400" s="28" t="s">
        <v>19</v>
      </c>
      <c r="H400" s="40" t="s">
        <v>19</v>
      </c>
      <c r="I400" s="28">
        <v>0</v>
      </c>
      <c r="J400" s="28">
        <v>11.4</v>
      </c>
      <c r="K400" s="28">
        <v>14.860995928940968</v>
      </c>
      <c r="L400" s="28">
        <v>0</v>
      </c>
      <c r="M400" s="28">
        <v>11.4</v>
      </c>
      <c r="N400" s="29"/>
      <c r="O400" s="30">
        <v>3.2857125406485266</v>
      </c>
      <c r="P400" s="30">
        <v>3.2557342661706135</v>
      </c>
      <c r="Q400" s="30">
        <v>3.1771134225818094</v>
      </c>
      <c r="R400" s="30">
        <v>3.1675236714499362</v>
      </c>
      <c r="S400" s="30">
        <v>3.1421140212543115</v>
      </c>
      <c r="T400" s="30" t="str">
        <f>IF(S400&gt;K400,"Y","N")</f>
        <v>N</v>
      </c>
      <c r="U400" s="30">
        <v>7</v>
      </c>
      <c r="V400" s="30" t="s">
        <v>19</v>
      </c>
      <c r="W400" s="30" t="s">
        <v>19</v>
      </c>
    </row>
    <row r="401" spans="1:23" x14ac:dyDescent="0.25">
      <c r="A401" s="36" t="s">
        <v>350</v>
      </c>
      <c r="B401" s="37" t="s">
        <v>16</v>
      </c>
      <c r="C401" s="28">
        <v>3.0626687708598199</v>
      </c>
      <c r="D401" s="28">
        <v>3.0619999999999998</v>
      </c>
      <c r="E401" s="40">
        <v>43128</v>
      </c>
      <c r="F401" s="28">
        <v>2.87</v>
      </c>
      <c r="G401" s="28">
        <v>2.766</v>
      </c>
      <c r="H401" s="40">
        <v>42952</v>
      </c>
      <c r="I401" s="28">
        <v>0</v>
      </c>
      <c r="J401" s="28">
        <v>3</v>
      </c>
      <c r="K401" s="28">
        <v>3.9000000000000004</v>
      </c>
      <c r="L401" s="28">
        <v>2.25</v>
      </c>
      <c r="M401" s="28">
        <v>3</v>
      </c>
      <c r="N401" s="29">
        <v>0.99978163787537744</v>
      </c>
      <c r="O401" s="30">
        <v>3.2857125406485266</v>
      </c>
      <c r="P401" s="30">
        <v>3.2557342661706135</v>
      </c>
      <c r="Q401" s="30">
        <v>3.1771134225818094</v>
      </c>
      <c r="R401" s="30">
        <v>3.1675236714499362</v>
      </c>
      <c r="S401" s="30">
        <v>3.1421140212543115</v>
      </c>
      <c r="T401" s="30" t="str">
        <f>IF(S401&gt;K401,"Y","N")</f>
        <v>N</v>
      </c>
      <c r="U401" s="30">
        <v>7</v>
      </c>
      <c r="V401" s="30">
        <v>1.78833</v>
      </c>
      <c r="W401" s="30" t="s">
        <v>19</v>
      </c>
    </row>
    <row r="402" spans="1:23" x14ac:dyDescent="0.25">
      <c r="A402" s="38"/>
      <c r="B402" s="37"/>
      <c r="C402" s="28"/>
      <c r="D402" s="28"/>
      <c r="E402" s="40"/>
      <c r="F402" s="28"/>
      <c r="G402" s="28"/>
      <c r="H402" s="40"/>
      <c r="I402" s="28"/>
      <c r="J402" s="28"/>
      <c r="K402" s="28"/>
      <c r="L402" s="28"/>
      <c r="M402" s="28"/>
      <c r="N402" s="29"/>
      <c r="O402" s="30"/>
      <c r="P402" s="30"/>
      <c r="Q402" s="30"/>
      <c r="R402" s="30"/>
      <c r="S402" s="30"/>
      <c r="T402" s="30"/>
      <c r="U402" s="30"/>
      <c r="V402" s="30"/>
      <c r="W402" s="30"/>
    </row>
    <row r="403" spans="1:23" x14ac:dyDescent="0.25">
      <c r="A403" s="36" t="s">
        <v>351</v>
      </c>
      <c r="B403" s="37" t="s">
        <v>16</v>
      </c>
      <c r="C403" s="28">
        <v>0.26822378716288381</v>
      </c>
      <c r="D403" s="28">
        <v>0.23</v>
      </c>
      <c r="E403" s="40">
        <v>43167</v>
      </c>
      <c r="F403" s="28" t="s">
        <v>19</v>
      </c>
      <c r="G403" s="28" t="s">
        <v>19</v>
      </c>
      <c r="H403" s="40" t="s">
        <v>19</v>
      </c>
      <c r="I403" s="28">
        <v>0</v>
      </c>
      <c r="J403" s="28">
        <v>1</v>
      </c>
      <c r="K403" s="28">
        <v>1.3</v>
      </c>
      <c r="L403" s="28">
        <v>0</v>
      </c>
      <c r="M403" s="28">
        <v>1</v>
      </c>
      <c r="N403" s="29">
        <v>0.85749292571254432</v>
      </c>
      <c r="O403" s="30">
        <v>0.36061676892911404</v>
      </c>
      <c r="P403" s="30">
        <v>0.36887364205370921</v>
      </c>
      <c r="Q403" s="30">
        <v>0.37331237679202545</v>
      </c>
      <c r="R403" s="30">
        <v>0.3741811796992065</v>
      </c>
      <c r="S403" s="30">
        <v>0.37306279197400727</v>
      </c>
      <c r="T403" s="30" t="str">
        <f>IF(S403&gt;K403,"Y","N")</f>
        <v>N</v>
      </c>
      <c r="U403" s="30">
        <v>7</v>
      </c>
      <c r="V403" s="30">
        <v>0</v>
      </c>
      <c r="W403" s="30" t="s">
        <v>19</v>
      </c>
    </row>
    <row r="404" spans="1:23" x14ac:dyDescent="0.25">
      <c r="A404" s="38"/>
      <c r="B404" s="37"/>
      <c r="C404" s="28"/>
      <c r="D404" s="28"/>
      <c r="E404" s="40"/>
      <c r="F404" s="28"/>
      <c r="G404" s="28"/>
      <c r="H404" s="40"/>
      <c r="I404" s="28"/>
      <c r="J404" s="28"/>
      <c r="K404" s="28"/>
      <c r="L404" s="28"/>
      <c r="M404" s="28"/>
      <c r="N404" s="29"/>
      <c r="O404" s="30"/>
      <c r="P404" s="30"/>
      <c r="Q404" s="30"/>
      <c r="R404" s="30"/>
      <c r="S404" s="30"/>
      <c r="T404" s="30"/>
      <c r="U404" s="30"/>
      <c r="V404" s="30"/>
      <c r="W404" s="30"/>
    </row>
    <row r="405" spans="1:23" x14ac:dyDescent="0.25">
      <c r="A405" s="18" t="s">
        <v>352</v>
      </c>
      <c r="B405" s="19" t="s">
        <v>16</v>
      </c>
      <c r="C405" s="20">
        <v>13.484385063101691</v>
      </c>
      <c r="D405" s="20">
        <v>13.074299999999999</v>
      </c>
      <c r="E405" s="42">
        <v>43118</v>
      </c>
      <c r="F405" s="20"/>
      <c r="G405" s="20"/>
      <c r="H405" s="22"/>
      <c r="I405" s="23"/>
      <c r="J405" s="20">
        <v>25</v>
      </c>
      <c r="K405" s="20">
        <v>28.8</v>
      </c>
      <c r="L405" s="20">
        <v>28.8</v>
      </c>
      <c r="M405" s="20">
        <v>25</v>
      </c>
      <c r="N405" s="23">
        <v>0.96958815243093011</v>
      </c>
      <c r="O405" s="20">
        <v>14.973095397745322</v>
      </c>
      <c r="P405" s="20">
        <v>14.988042569039024</v>
      </c>
      <c r="Q405" s="20">
        <v>14.831694830588152</v>
      </c>
      <c r="R405" s="20">
        <v>14.891259311459518</v>
      </c>
      <c r="S405" s="20">
        <v>14.952616326763829</v>
      </c>
      <c r="T405" s="20"/>
      <c r="U405" s="20"/>
      <c r="V405" s="20">
        <v>6.5057399999999985</v>
      </c>
      <c r="W405" s="20"/>
    </row>
    <row r="406" spans="1:23" x14ac:dyDescent="0.25">
      <c r="A406" s="38" t="s">
        <v>353</v>
      </c>
      <c r="B406" s="37" t="s">
        <v>16</v>
      </c>
      <c r="C406" s="28">
        <v>5.7129615165866472</v>
      </c>
      <c r="D406" s="28">
        <v>5.4648000000000003</v>
      </c>
      <c r="E406" s="40">
        <v>43128</v>
      </c>
      <c r="F406" s="28">
        <v>6.2249999999999996</v>
      </c>
      <c r="G406" s="28">
        <v>6.1550000000000002</v>
      </c>
      <c r="H406" s="40">
        <v>42917</v>
      </c>
      <c r="I406" s="28">
        <v>0</v>
      </c>
      <c r="J406" s="28">
        <v>10</v>
      </c>
      <c r="K406" s="28">
        <v>13.2</v>
      </c>
      <c r="L406" s="28">
        <v>7.1</v>
      </c>
      <c r="M406" s="28">
        <v>5.025811209439528</v>
      </c>
      <c r="N406" s="29">
        <v>0.95656166843306212</v>
      </c>
      <c r="O406" s="30">
        <v>5.9971288128742657</v>
      </c>
      <c r="P406" s="30">
        <v>5.9466936671600115</v>
      </c>
      <c r="Q406" s="30">
        <v>5.8277372350684447</v>
      </c>
      <c r="R406" s="30">
        <v>5.8410536830128423</v>
      </c>
      <c r="S406" s="30">
        <v>5.8545559994612999</v>
      </c>
      <c r="T406" s="30" t="str">
        <f t="shared" ref="T406:T411" si="19">IF(S406&gt;K406,"Y","N")</f>
        <v>N</v>
      </c>
      <c r="U406" s="30">
        <v>6</v>
      </c>
      <c r="V406" s="30">
        <v>3.2110900000000004</v>
      </c>
      <c r="W406" s="30" t="s">
        <v>19</v>
      </c>
    </row>
    <row r="407" spans="1:23" x14ac:dyDescent="0.25">
      <c r="A407" s="36" t="s">
        <v>354</v>
      </c>
      <c r="B407" s="37" t="s">
        <v>16</v>
      </c>
      <c r="C407" s="28">
        <v>0.44529540756670732</v>
      </c>
      <c r="D407" s="28">
        <v>0.432</v>
      </c>
      <c r="E407" s="40">
        <v>43101</v>
      </c>
      <c r="F407" s="28">
        <v>0.4022</v>
      </c>
      <c r="G407" s="28">
        <v>0.39800000000000002</v>
      </c>
      <c r="H407" s="40">
        <v>42890</v>
      </c>
      <c r="I407" s="28">
        <v>0</v>
      </c>
      <c r="J407" s="28">
        <v>0.6</v>
      </c>
      <c r="K407" s="28">
        <v>0.78</v>
      </c>
      <c r="L407" s="28">
        <v>0.44999999999999996</v>
      </c>
      <c r="M407" s="28">
        <v>0.6</v>
      </c>
      <c r="N407" s="29">
        <v>0.97014250014533177</v>
      </c>
      <c r="O407" s="30">
        <v>0.54361402370306089</v>
      </c>
      <c r="P407" s="30">
        <v>0.54271695410329512</v>
      </c>
      <c r="Q407" s="30">
        <v>0.53043110307795627</v>
      </c>
      <c r="R407" s="30">
        <v>0.53227130787799082</v>
      </c>
      <c r="S407" s="30">
        <v>0.52756949628582861</v>
      </c>
      <c r="T407" s="30" t="str">
        <f t="shared" si="19"/>
        <v>N</v>
      </c>
      <c r="U407" s="30">
        <v>6</v>
      </c>
      <c r="V407" s="30">
        <v>0.40770999999999996</v>
      </c>
      <c r="W407" s="30" t="s">
        <v>19</v>
      </c>
    </row>
    <row r="408" spans="1:23" x14ac:dyDescent="0.25">
      <c r="A408" s="36" t="s">
        <v>355</v>
      </c>
      <c r="B408" s="37" t="s">
        <v>15</v>
      </c>
      <c r="C408" s="28" t="s">
        <v>19</v>
      </c>
      <c r="D408" s="28" t="s">
        <v>19</v>
      </c>
      <c r="E408" s="40" t="s">
        <v>19</v>
      </c>
      <c r="F408" s="28" t="s">
        <v>19</v>
      </c>
      <c r="G408" s="28" t="s">
        <v>19</v>
      </c>
      <c r="H408" s="40" t="s">
        <v>19</v>
      </c>
      <c r="I408" s="28">
        <v>0</v>
      </c>
      <c r="J408" s="28">
        <v>0.3</v>
      </c>
      <c r="K408" s="28">
        <v>0.39</v>
      </c>
      <c r="L408" s="28">
        <v>0</v>
      </c>
      <c r="M408" s="28">
        <v>0.3</v>
      </c>
      <c r="N408" s="29">
        <v>0.96958815243093011</v>
      </c>
      <c r="O408" s="30">
        <v>6.539810192772337E-2</v>
      </c>
      <c r="P408" s="30">
        <v>6.519562591313019E-2</v>
      </c>
      <c r="Q408" s="30">
        <v>6.4993776775086581E-2</v>
      </c>
      <c r="R408" s="30">
        <v>6.4792552572749296E-2</v>
      </c>
      <c r="S408" s="30">
        <v>6.4591951371284026E-2</v>
      </c>
      <c r="T408" s="30" t="str">
        <f t="shared" si="19"/>
        <v>N</v>
      </c>
      <c r="U408" s="30">
        <v>6</v>
      </c>
      <c r="V408" s="30">
        <v>3.3180000000000001E-2</v>
      </c>
      <c r="W408" s="30" t="s">
        <v>19</v>
      </c>
    </row>
    <row r="409" spans="1:23" x14ac:dyDescent="0.25">
      <c r="A409" s="36" t="s">
        <v>356</v>
      </c>
      <c r="B409" s="37" t="s">
        <v>15</v>
      </c>
      <c r="C409" s="28" t="s">
        <v>19</v>
      </c>
      <c r="D409" s="28" t="s">
        <v>19</v>
      </c>
      <c r="E409" s="40" t="s">
        <v>19</v>
      </c>
      <c r="F409" s="28" t="s">
        <v>19</v>
      </c>
      <c r="G409" s="28" t="s">
        <v>19</v>
      </c>
      <c r="H409" s="40" t="s">
        <v>19</v>
      </c>
      <c r="I409" s="28">
        <v>0</v>
      </c>
      <c r="J409" s="28">
        <v>10</v>
      </c>
      <c r="K409" s="28">
        <v>12.5</v>
      </c>
      <c r="L409" s="28">
        <v>0</v>
      </c>
      <c r="M409" s="28">
        <v>10</v>
      </c>
      <c r="N409" s="29"/>
      <c r="O409" s="30">
        <v>5.2659926353517914</v>
      </c>
      <c r="P409" s="30">
        <v>5.2611801868727488</v>
      </c>
      <c r="Q409" s="30">
        <v>5.1884745813496673</v>
      </c>
      <c r="R409" s="30">
        <v>5.2019848307953849</v>
      </c>
      <c r="S409" s="30">
        <v>5.2197198929728401</v>
      </c>
      <c r="T409" s="30" t="str">
        <f t="shared" si="19"/>
        <v>N</v>
      </c>
      <c r="U409" s="30">
        <v>6</v>
      </c>
      <c r="V409" s="30" t="s">
        <v>19</v>
      </c>
      <c r="W409" s="30" t="s">
        <v>19</v>
      </c>
    </row>
    <row r="410" spans="1:23" x14ac:dyDescent="0.25">
      <c r="A410" s="38" t="s">
        <v>357</v>
      </c>
      <c r="B410" s="37" t="s">
        <v>16</v>
      </c>
      <c r="C410" s="28">
        <v>1.1345681998011403</v>
      </c>
      <c r="D410" s="28">
        <v>1.1060000000000001</v>
      </c>
      <c r="E410" s="40">
        <v>43118</v>
      </c>
      <c r="F410" s="28">
        <v>0.875</v>
      </c>
      <c r="G410" s="28">
        <v>0.872</v>
      </c>
      <c r="H410" s="40">
        <v>42889</v>
      </c>
      <c r="I410" s="28">
        <v>0</v>
      </c>
      <c r="J410" s="28">
        <v>2.5</v>
      </c>
      <c r="K410" s="28">
        <v>2.7</v>
      </c>
      <c r="L410" s="28">
        <v>0</v>
      </c>
      <c r="M410" s="28">
        <v>2.5</v>
      </c>
      <c r="N410" s="29">
        <v>0.97482020049024154</v>
      </c>
      <c r="O410" s="30">
        <v>1.2233545316724865</v>
      </c>
      <c r="P410" s="30">
        <v>1.2085692598887345</v>
      </c>
      <c r="Q410" s="30">
        <v>1.1779953704445358</v>
      </c>
      <c r="R410" s="30">
        <v>1.1786251553027867</v>
      </c>
      <c r="S410" s="30">
        <v>1.1803470306299926</v>
      </c>
      <c r="T410" s="30" t="str">
        <f t="shared" si="19"/>
        <v>N</v>
      </c>
      <c r="U410" s="30">
        <v>6</v>
      </c>
      <c r="V410" s="30">
        <v>0.67598999999999998</v>
      </c>
      <c r="W410" s="30" t="s">
        <v>19</v>
      </c>
    </row>
    <row r="411" spans="1:23" x14ac:dyDescent="0.25">
      <c r="A411" s="38" t="s">
        <v>358</v>
      </c>
      <c r="B411" s="37" t="s">
        <v>16</v>
      </c>
      <c r="C411" s="28">
        <v>2.715366089498799</v>
      </c>
      <c r="D411" s="28">
        <v>2.6829999999999998</v>
      </c>
      <c r="E411" s="40">
        <v>43118</v>
      </c>
      <c r="F411" s="28">
        <v>2.25</v>
      </c>
      <c r="G411" s="28">
        <v>2.2490000000000001</v>
      </c>
      <c r="H411" s="40">
        <v>42896</v>
      </c>
      <c r="I411" s="28">
        <v>0</v>
      </c>
      <c r="J411" s="28">
        <v>5</v>
      </c>
      <c r="K411" s="28">
        <v>6.5</v>
      </c>
      <c r="L411" s="28">
        <v>3.75</v>
      </c>
      <c r="M411" s="28">
        <v>5</v>
      </c>
      <c r="N411" s="29">
        <v>0.98808039563285066</v>
      </c>
      <c r="O411" s="30">
        <v>4.0426381036793044</v>
      </c>
      <c r="P411" s="30">
        <v>4.0526109269840145</v>
      </c>
      <c r="Q411" s="30">
        <v>4.0104792109051317</v>
      </c>
      <c r="R411" s="30">
        <v>4.023359675492598</v>
      </c>
      <c r="S411" s="30">
        <v>4.039372862342848</v>
      </c>
      <c r="T411" s="30" t="str">
        <f t="shared" si="19"/>
        <v>N</v>
      </c>
      <c r="U411" s="30">
        <v>2</v>
      </c>
      <c r="V411" s="30">
        <v>1.0811500000000001</v>
      </c>
      <c r="W411" s="30" t="s">
        <v>19</v>
      </c>
    </row>
    <row r="412" spans="1:23" x14ac:dyDescent="0.25">
      <c r="A412" s="38"/>
      <c r="B412" s="37"/>
      <c r="C412" s="28"/>
      <c r="D412" s="28"/>
      <c r="E412" s="40"/>
      <c r="F412" s="28"/>
      <c r="G412" s="28"/>
      <c r="H412" s="40"/>
      <c r="I412" s="28"/>
      <c r="J412" s="28"/>
      <c r="K412" s="28"/>
      <c r="L412" s="28"/>
      <c r="M412" s="28"/>
      <c r="N412" s="29"/>
      <c r="O412" s="30"/>
      <c r="P412" s="30"/>
      <c r="Q412" s="30"/>
      <c r="R412" s="30"/>
      <c r="S412" s="30"/>
      <c r="T412" s="30"/>
      <c r="U412" s="30"/>
      <c r="V412" s="30"/>
      <c r="W412" s="30"/>
    </row>
    <row r="413" spans="1:23" x14ac:dyDescent="0.25">
      <c r="A413" s="36" t="s">
        <v>359</v>
      </c>
      <c r="B413" s="37" t="s">
        <v>15</v>
      </c>
      <c r="C413" s="28" t="s">
        <v>19</v>
      </c>
      <c r="D413" s="28" t="s">
        <v>19</v>
      </c>
      <c r="E413" s="40" t="s">
        <v>19</v>
      </c>
      <c r="F413" s="28" t="s">
        <v>19</v>
      </c>
      <c r="G413" s="28" t="s">
        <v>19</v>
      </c>
      <c r="H413" s="40" t="s">
        <v>19</v>
      </c>
      <c r="I413" s="28">
        <v>0</v>
      </c>
      <c r="J413" s="28">
        <v>0.3</v>
      </c>
      <c r="K413" s="28">
        <v>0.39</v>
      </c>
      <c r="L413" s="28">
        <v>0</v>
      </c>
      <c r="M413" s="28">
        <v>0.3</v>
      </c>
      <c r="N413" s="29">
        <v>0.96958815243093011</v>
      </c>
      <c r="O413" s="30">
        <v>0.36799999999999999</v>
      </c>
      <c r="P413" s="30">
        <v>0.374</v>
      </c>
      <c r="Q413" s="30">
        <v>0.38100000000000001</v>
      </c>
      <c r="R413" s="30">
        <v>0.38800000000000001</v>
      </c>
      <c r="S413" s="39">
        <v>0.39500000000000002</v>
      </c>
      <c r="T413" s="39" t="str">
        <f>IF(S413&gt;K413,"Y","N")</f>
        <v>Y</v>
      </c>
      <c r="U413" s="30">
        <v>6</v>
      </c>
      <c r="V413" s="30">
        <v>0.17868000000000001</v>
      </c>
      <c r="W413" s="30" t="s">
        <v>19</v>
      </c>
    </row>
    <row r="414" spans="1:23" x14ac:dyDescent="0.25">
      <c r="A414" s="38" t="s">
        <v>360</v>
      </c>
      <c r="B414" s="37" t="s">
        <v>16</v>
      </c>
      <c r="C414" s="28">
        <v>0.84176600073892272</v>
      </c>
      <c r="D414" s="28">
        <v>0.78300000000000003</v>
      </c>
      <c r="E414" s="40">
        <v>43128</v>
      </c>
      <c r="F414" s="28">
        <v>0.69769999999999999</v>
      </c>
      <c r="G414" s="28">
        <v>0.65900000000000003</v>
      </c>
      <c r="H414" s="40">
        <v>42960</v>
      </c>
      <c r="I414" s="28">
        <v>0</v>
      </c>
      <c r="J414" s="28">
        <v>1</v>
      </c>
      <c r="K414" s="28">
        <v>1.3</v>
      </c>
      <c r="L414" s="28">
        <v>0.75</v>
      </c>
      <c r="M414" s="28">
        <v>1</v>
      </c>
      <c r="N414" s="29">
        <v>0.93018724837147559</v>
      </c>
      <c r="O414" s="30">
        <v>0.85436087163181318</v>
      </c>
      <c r="P414" s="30">
        <v>0.85285080574036087</v>
      </c>
      <c r="Q414" s="30">
        <v>0.83599901415021871</v>
      </c>
      <c r="R414" s="30">
        <v>0.83913462978876896</v>
      </c>
      <c r="S414" s="30">
        <v>0.84288216209651889</v>
      </c>
      <c r="T414" s="30" t="str">
        <f>IF(S414&gt;K414,"Y","N")</f>
        <v>N</v>
      </c>
      <c r="U414" s="30">
        <v>4</v>
      </c>
      <c r="V414" s="30">
        <v>0.10327</v>
      </c>
      <c r="W414" s="30" t="s">
        <v>19</v>
      </c>
    </row>
    <row r="415" spans="1:23" x14ac:dyDescent="0.25">
      <c r="A415" s="38" t="s">
        <v>361</v>
      </c>
      <c r="B415" s="37" t="s">
        <v>15</v>
      </c>
      <c r="C415" s="28" t="s">
        <v>19</v>
      </c>
      <c r="D415" s="28" t="s">
        <v>19</v>
      </c>
      <c r="E415" s="40" t="s">
        <v>19</v>
      </c>
      <c r="F415" s="28" t="s">
        <v>19</v>
      </c>
      <c r="G415" s="28" t="s">
        <v>19</v>
      </c>
      <c r="H415" s="40" t="s">
        <v>19</v>
      </c>
      <c r="I415" s="28">
        <v>0</v>
      </c>
      <c r="J415" s="28">
        <v>0.5</v>
      </c>
      <c r="K415" s="28">
        <v>0.65</v>
      </c>
      <c r="L415" s="28">
        <v>0</v>
      </c>
      <c r="M415" s="28">
        <v>0.5</v>
      </c>
      <c r="N415" s="29">
        <v>0.96958815243093011</v>
      </c>
      <c r="O415" s="30">
        <v>0.56055515938048595</v>
      </c>
      <c r="P415" s="30">
        <v>0.55881965068397299</v>
      </c>
      <c r="Q415" s="30">
        <v>0.55708951521502781</v>
      </c>
      <c r="R415" s="30">
        <v>0.55536473633785099</v>
      </c>
      <c r="S415" s="30">
        <v>0.55364529746814861</v>
      </c>
      <c r="T415" s="30" t="str">
        <f>IF(S415&gt;K415,"Y","N")</f>
        <v>N</v>
      </c>
      <c r="U415" s="30">
        <v>6</v>
      </c>
      <c r="V415" s="30">
        <v>0.19487000000000002</v>
      </c>
      <c r="W415" s="30" t="s">
        <v>19</v>
      </c>
    </row>
    <row r="416" spans="1:23" x14ac:dyDescent="0.25">
      <c r="A416" s="38"/>
      <c r="B416" s="37"/>
      <c r="C416" s="28"/>
      <c r="D416" s="28"/>
      <c r="E416" s="40"/>
      <c r="F416" s="28"/>
      <c r="G416" s="28"/>
      <c r="H416" s="40"/>
      <c r="I416" s="28"/>
      <c r="J416" s="28"/>
      <c r="K416" s="28"/>
      <c r="L416" s="28"/>
      <c r="M416" s="28"/>
      <c r="N416" s="29"/>
      <c r="O416" s="30"/>
      <c r="P416" s="30"/>
      <c r="Q416" s="30"/>
      <c r="R416" s="30"/>
      <c r="S416" s="30"/>
      <c r="T416" s="30"/>
      <c r="U416" s="30"/>
      <c r="V416" s="30"/>
      <c r="W416" s="30"/>
    </row>
    <row r="417" spans="1:23" x14ac:dyDescent="0.25">
      <c r="A417" s="43" t="s">
        <v>362</v>
      </c>
      <c r="B417" s="45"/>
      <c r="C417" s="44"/>
      <c r="D417" s="43"/>
      <c r="E417" s="43"/>
      <c r="F417" s="43"/>
      <c r="G417" s="43"/>
      <c r="H417" s="43"/>
      <c r="I417" s="43"/>
      <c r="J417" s="43"/>
      <c r="K417" s="43"/>
      <c r="L417" s="43"/>
      <c r="M417" s="43"/>
      <c r="N417" s="17"/>
      <c r="O417" s="17"/>
      <c r="P417" s="17"/>
      <c r="Q417" s="17"/>
      <c r="R417" s="17"/>
      <c r="S417" s="17"/>
      <c r="T417" s="17"/>
      <c r="U417" s="17"/>
      <c r="V417" s="17"/>
      <c r="W417" s="17"/>
    </row>
    <row r="418" spans="1:23" x14ac:dyDescent="0.25">
      <c r="A418" s="18" t="s">
        <v>363</v>
      </c>
      <c r="B418" s="19" t="s">
        <v>16</v>
      </c>
      <c r="C418" s="20">
        <v>89.475679196975079</v>
      </c>
      <c r="D418" s="20">
        <v>87.552599999999998</v>
      </c>
      <c r="E418" s="42">
        <v>43128</v>
      </c>
      <c r="F418" s="20"/>
      <c r="G418" s="20"/>
      <c r="H418" s="22"/>
      <c r="I418" s="23"/>
      <c r="J418" s="20">
        <v>160</v>
      </c>
      <c r="K418" s="20">
        <v>190</v>
      </c>
      <c r="L418" s="20">
        <v>140</v>
      </c>
      <c r="M418" s="20">
        <v>75</v>
      </c>
      <c r="N418" s="23">
        <v>0.97850724113821419</v>
      </c>
      <c r="O418" s="20">
        <v>92.108708789259182</v>
      </c>
      <c r="P418" s="20">
        <v>91.809195258363474</v>
      </c>
      <c r="Q418" s="20">
        <v>92.371349295134806</v>
      </c>
      <c r="R418" s="20">
        <v>92.337443404864956</v>
      </c>
      <c r="S418" s="20">
        <v>92.354464137921241</v>
      </c>
      <c r="T418" s="20"/>
      <c r="U418" s="20"/>
      <c r="V418" s="20">
        <v>32.430579999999999</v>
      </c>
      <c r="W418" s="20"/>
    </row>
    <row r="419" spans="1:23" x14ac:dyDescent="0.25">
      <c r="A419" s="38" t="s">
        <v>364</v>
      </c>
      <c r="B419" s="37" t="s">
        <v>16</v>
      </c>
      <c r="C419" s="28">
        <v>11.630073785234554</v>
      </c>
      <c r="D419" s="28">
        <v>10.985199999999999</v>
      </c>
      <c r="E419" s="40">
        <v>43139</v>
      </c>
      <c r="F419" s="28">
        <v>7.1890000000000001</v>
      </c>
      <c r="G419" s="28">
        <v>7.0110000000000001</v>
      </c>
      <c r="H419" s="40">
        <v>42887</v>
      </c>
      <c r="I419" s="28">
        <v>3.5106342367468333</v>
      </c>
      <c r="J419" s="28">
        <v>20</v>
      </c>
      <c r="K419" s="28">
        <v>28</v>
      </c>
      <c r="L419" s="28">
        <v>15</v>
      </c>
      <c r="M419" s="28">
        <v>20</v>
      </c>
      <c r="N419" s="29">
        <v>0.94455118710826391</v>
      </c>
      <c r="O419" s="30">
        <v>11.798493878471291</v>
      </c>
      <c r="P419" s="30">
        <v>11.603663294940279</v>
      </c>
      <c r="Q419" s="30">
        <v>11.584510731463244</v>
      </c>
      <c r="R419" s="30">
        <v>11.546192426307652</v>
      </c>
      <c r="S419" s="30">
        <v>11.514776476734017</v>
      </c>
      <c r="T419" s="30" t="str">
        <f>IF(S419&gt;K419,"Y","N")</f>
        <v>N</v>
      </c>
      <c r="U419" s="30">
        <v>9</v>
      </c>
      <c r="V419" s="30">
        <v>5.32925</v>
      </c>
      <c r="W419" s="30" t="s">
        <v>19</v>
      </c>
    </row>
    <row r="420" spans="1:23" x14ac:dyDescent="0.25">
      <c r="A420" s="38" t="s">
        <v>365</v>
      </c>
      <c r="B420" s="37" t="s">
        <v>16</v>
      </c>
      <c r="C420" s="28">
        <v>12.531771852774851</v>
      </c>
      <c r="D420" s="28">
        <v>12.4964</v>
      </c>
      <c r="E420" s="40">
        <v>43128</v>
      </c>
      <c r="F420" s="28">
        <v>6.851</v>
      </c>
      <c r="G420" s="28">
        <v>6.851</v>
      </c>
      <c r="H420" s="40">
        <v>42915</v>
      </c>
      <c r="I420" s="28">
        <v>0.35473555443665727</v>
      </c>
      <c r="J420" s="28">
        <v>18.8</v>
      </c>
      <c r="K420" s="28">
        <v>19.905216368996857</v>
      </c>
      <c r="L420" s="28">
        <v>14.574564459930315</v>
      </c>
      <c r="M420" s="28">
        <v>9.4059999380171693</v>
      </c>
      <c r="N420" s="29">
        <v>0.99717742605032988</v>
      </c>
      <c r="O420" s="30">
        <v>12.189207289191897</v>
      </c>
      <c r="P420" s="30">
        <v>12.052740981365153</v>
      </c>
      <c r="Q420" s="30">
        <v>12.140295331298356</v>
      </c>
      <c r="R420" s="30">
        <v>12.11628247599115</v>
      </c>
      <c r="S420" s="30">
        <v>12.09910756655019</v>
      </c>
      <c r="T420" s="30" t="str">
        <f>IF(S420&gt;K420,"Y","N")</f>
        <v>N</v>
      </c>
      <c r="U420" s="30">
        <v>8</v>
      </c>
      <c r="V420" s="30">
        <v>3.3412299999999995</v>
      </c>
      <c r="W420" s="30" t="s">
        <v>19</v>
      </c>
    </row>
    <row r="421" spans="1:23" x14ac:dyDescent="0.25">
      <c r="A421" s="38"/>
      <c r="B421" s="37"/>
      <c r="C421" s="28"/>
      <c r="D421" s="28"/>
      <c r="E421" s="40"/>
      <c r="F421" s="28"/>
      <c r="G421" s="28"/>
      <c r="H421" s="40"/>
      <c r="I421" s="28"/>
      <c r="J421" s="28"/>
      <c r="K421" s="28"/>
      <c r="L421" s="28"/>
      <c r="M421" s="28"/>
      <c r="N421" s="29"/>
      <c r="O421" s="30"/>
      <c r="P421" s="30"/>
      <c r="Q421" s="30"/>
      <c r="R421" s="30"/>
      <c r="S421" s="30"/>
      <c r="T421" s="30"/>
      <c r="U421" s="30"/>
      <c r="V421" s="30"/>
      <c r="W421" s="30"/>
    </row>
    <row r="422" spans="1:23" x14ac:dyDescent="0.25">
      <c r="A422" s="38" t="s">
        <v>366</v>
      </c>
      <c r="B422" s="37" t="s">
        <v>16</v>
      </c>
      <c r="C422" s="28">
        <v>8.6762526680589449</v>
      </c>
      <c r="D422" s="28">
        <v>8.5543999999999993</v>
      </c>
      <c r="E422" s="40">
        <v>43128</v>
      </c>
      <c r="F422" s="28">
        <v>4.5110000000000001</v>
      </c>
      <c r="G422" s="28">
        <v>4.5030000000000001</v>
      </c>
      <c r="H422" s="40">
        <v>42890</v>
      </c>
      <c r="I422" s="28">
        <v>0.97880505505122095</v>
      </c>
      <c r="J422" s="28">
        <v>12.5</v>
      </c>
      <c r="K422" s="28">
        <v>15.169945987654319</v>
      </c>
      <c r="L422" s="28">
        <v>7.5</v>
      </c>
      <c r="M422" s="28">
        <v>5.9615226337448552</v>
      </c>
      <c r="N422" s="29">
        <v>0.98595561093932427</v>
      </c>
      <c r="O422" s="30">
        <v>8.6533421283573499</v>
      </c>
      <c r="P422" s="30">
        <v>8.5996089547308117</v>
      </c>
      <c r="Q422" s="30">
        <v>8.5922049271557857</v>
      </c>
      <c r="R422" s="30">
        <v>8.592879113549154</v>
      </c>
      <c r="S422" s="30">
        <v>8.5961030206851472</v>
      </c>
      <c r="T422" s="30" t="str">
        <f>IF(S422&gt;K422,"Y","N")</f>
        <v>N</v>
      </c>
      <c r="U422" s="30">
        <v>5</v>
      </c>
      <c r="V422" s="30">
        <v>3.5816599999999998</v>
      </c>
      <c r="W422" s="30" t="s">
        <v>19</v>
      </c>
    </row>
    <row r="423" spans="1:23" x14ac:dyDescent="0.25">
      <c r="A423" s="38"/>
      <c r="B423" s="37"/>
      <c r="C423" s="28"/>
      <c r="D423" s="28"/>
      <c r="E423" s="40"/>
      <c r="F423" s="28"/>
      <c r="G423" s="28"/>
      <c r="H423" s="40"/>
      <c r="I423" s="28"/>
      <c r="J423" s="28"/>
      <c r="K423" s="28"/>
      <c r="L423" s="28"/>
      <c r="M423" s="28"/>
      <c r="N423" s="29"/>
      <c r="O423" s="30"/>
      <c r="P423" s="30"/>
      <c r="Q423" s="30"/>
      <c r="R423" s="30"/>
      <c r="S423" s="30"/>
      <c r="T423" s="30"/>
      <c r="U423" s="30"/>
      <c r="V423" s="30"/>
      <c r="W423" s="30"/>
    </row>
    <row r="424" spans="1:23" x14ac:dyDescent="0.25">
      <c r="A424" s="38" t="s">
        <v>367</v>
      </c>
      <c r="B424" s="37" t="s">
        <v>16</v>
      </c>
      <c r="C424" s="28">
        <v>3.9461604250207571</v>
      </c>
      <c r="D424" s="28">
        <v>3.6617000000000002</v>
      </c>
      <c r="E424" s="40">
        <v>43121</v>
      </c>
      <c r="F424" s="28">
        <v>1.9359999999999999</v>
      </c>
      <c r="G424" s="28">
        <v>1.7809999999999999</v>
      </c>
      <c r="H424" s="40">
        <v>42910</v>
      </c>
      <c r="I424" s="28">
        <v>1.2140336466021839</v>
      </c>
      <c r="J424" s="28">
        <v>5</v>
      </c>
      <c r="K424" s="28">
        <v>6.5</v>
      </c>
      <c r="L424" s="28">
        <v>3.75</v>
      </c>
      <c r="M424" s="28">
        <v>3.8</v>
      </c>
      <c r="N424" s="29">
        <v>0.92791463235576377</v>
      </c>
      <c r="O424" s="30">
        <v>4.1691582628475015</v>
      </c>
      <c r="P424" s="30">
        <v>4.3561189993713816</v>
      </c>
      <c r="Q424" s="30">
        <v>4.6006138795068985</v>
      </c>
      <c r="R424" s="30">
        <v>4.8024974063134396</v>
      </c>
      <c r="S424" s="30">
        <v>5.0050946022831599</v>
      </c>
      <c r="T424" s="30" t="str">
        <f>IF(S424&gt;K424,"Y","N")</f>
        <v>N</v>
      </c>
      <c r="U424" s="30">
        <v>20</v>
      </c>
      <c r="V424" s="30">
        <v>1.15147</v>
      </c>
      <c r="W424" s="30" t="s">
        <v>19</v>
      </c>
    </row>
    <row r="425" spans="1:23" x14ac:dyDescent="0.25">
      <c r="A425" s="38"/>
      <c r="B425" s="37"/>
      <c r="C425" s="28"/>
      <c r="D425" s="28"/>
      <c r="E425" s="40"/>
      <c r="F425" s="28"/>
      <c r="G425" s="28"/>
      <c r="H425" s="40"/>
      <c r="I425" s="28"/>
      <c r="J425" s="28"/>
      <c r="K425" s="28"/>
      <c r="L425" s="28"/>
      <c r="M425" s="28"/>
      <c r="N425" s="29"/>
      <c r="O425" s="30"/>
      <c r="P425" s="30"/>
      <c r="Q425" s="30"/>
      <c r="R425" s="30"/>
      <c r="S425" s="30"/>
      <c r="T425" s="30"/>
      <c r="U425" s="30"/>
      <c r="V425" s="30"/>
      <c r="W425" s="30"/>
    </row>
    <row r="426" spans="1:23" x14ac:dyDescent="0.25">
      <c r="A426" s="38" t="s">
        <v>368</v>
      </c>
      <c r="B426" s="37" t="s">
        <v>16</v>
      </c>
      <c r="C426" s="28">
        <v>13.81584597482181</v>
      </c>
      <c r="D426" s="28">
        <v>13.3</v>
      </c>
      <c r="E426" s="40">
        <v>43120</v>
      </c>
      <c r="F426" s="28">
        <v>6.04</v>
      </c>
      <c r="G426" s="28">
        <v>5.9</v>
      </c>
      <c r="H426" s="40">
        <v>42961</v>
      </c>
      <c r="I426" s="28">
        <v>14.8</v>
      </c>
      <c r="J426" s="28">
        <v>32</v>
      </c>
      <c r="K426" s="28">
        <v>36.574999999999996</v>
      </c>
      <c r="L426" s="28">
        <v>0</v>
      </c>
      <c r="M426" s="28">
        <v>32</v>
      </c>
      <c r="N426" s="29">
        <v>0.96266272975524669</v>
      </c>
      <c r="O426" s="30">
        <v>13.66776105492827</v>
      </c>
      <c r="P426" s="30">
        <v>13.688385316504512</v>
      </c>
      <c r="Q426" s="30">
        <v>13.928177109266475</v>
      </c>
      <c r="R426" s="30">
        <v>13.954605862763865</v>
      </c>
      <c r="S426" s="30">
        <v>13.987013322192983</v>
      </c>
      <c r="T426" s="30" t="str">
        <f>IF(S426&gt;K426,"Y","N")</f>
        <v>N</v>
      </c>
      <c r="U426" s="30">
        <v>9</v>
      </c>
      <c r="V426" s="30">
        <v>2.35765</v>
      </c>
      <c r="W426" s="30" t="s">
        <v>19</v>
      </c>
    </row>
    <row r="427" spans="1:23" x14ac:dyDescent="0.25">
      <c r="A427" s="38" t="s">
        <v>369</v>
      </c>
      <c r="B427" s="37" t="s">
        <v>16</v>
      </c>
      <c r="C427" s="28">
        <v>2.6749502443970803</v>
      </c>
      <c r="D427" s="28">
        <v>2.5815999999999999</v>
      </c>
      <c r="E427" s="40">
        <v>43128</v>
      </c>
      <c r="F427" s="28">
        <v>1.62</v>
      </c>
      <c r="G427" s="28">
        <v>1.6</v>
      </c>
      <c r="H427" s="40">
        <v>42888</v>
      </c>
      <c r="I427" s="28">
        <v>3.88</v>
      </c>
      <c r="J427" s="28">
        <v>2.5</v>
      </c>
      <c r="K427" s="28">
        <v>3.25</v>
      </c>
      <c r="L427" s="28">
        <v>0</v>
      </c>
      <c r="M427" s="28">
        <v>2.5</v>
      </c>
      <c r="N427" s="29">
        <v>0.96510206326543424</v>
      </c>
      <c r="O427" s="30">
        <v>2.5763367555705505</v>
      </c>
      <c r="P427" s="30">
        <v>2.5196415796498695</v>
      </c>
      <c r="Q427" s="30">
        <v>2.5221581523301526</v>
      </c>
      <c r="R427" s="30">
        <v>2.5142351810314145</v>
      </c>
      <c r="S427" s="30">
        <v>2.5083159093216065</v>
      </c>
      <c r="T427" s="30" t="str">
        <f>IF(S427&gt;K427,"Y","N")</f>
        <v>N</v>
      </c>
      <c r="U427" s="30">
        <v>5</v>
      </c>
      <c r="V427" s="30">
        <v>1.3515699999999999</v>
      </c>
      <c r="W427" s="30" t="s">
        <v>19</v>
      </c>
    </row>
    <row r="428" spans="1:23" x14ac:dyDescent="0.25">
      <c r="A428" s="38" t="s">
        <v>370</v>
      </c>
      <c r="B428" s="37" t="s">
        <v>16</v>
      </c>
      <c r="C428" s="28">
        <v>18.707994933984772</v>
      </c>
      <c r="D428" s="28">
        <v>18.610299999999999</v>
      </c>
      <c r="E428" s="40">
        <v>43119</v>
      </c>
      <c r="F428" s="28">
        <v>11.61</v>
      </c>
      <c r="G428" s="28">
        <v>11.586</v>
      </c>
      <c r="H428" s="40">
        <v>42893</v>
      </c>
      <c r="I428" s="28">
        <v>0</v>
      </c>
      <c r="J428" s="28">
        <v>22.5</v>
      </c>
      <c r="K428" s="28">
        <v>28.5</v>
      </c>
      <c r="L428" s="28">
        <v>21.2</v>
      </c>
      <c r="M428" s="28">
        <v>22.5</v>
      </c>
      <c r="N428" s="29">
        <v>0.99477790461620752</v>
      </c>
      <c r="O428" s="30">
        <v>19.080695232927066</v>
      </c>
      <c r="P428" s="30">
        <v>18.699823078595102</v>
      </c>
      <c r="Q428" s="30">
        <v>18.726549939003174</v>
      </c>
      <c r="R428" s="30">
        <v>18.675227767345884</v>
      </c>
      <c r="S428" s="30">
        <v>18.637737884740591</v>
      </c>
      <c r="T428" s="30" t="str">
        <f>IF(S428&gt;K428,"Y","N")</f>
        <v>N</v>
      </c>
      <c r="U428" s="30">
        <v>6</v>
      </c>
      <c r="V428" s="30">
        <v>8.7714399999999983</v>
      </c>
      <c r="W428" s="30" t="s">
        <v>19</v>
      </c>
    </row>
    <row r="429" spans="1:23" x14ac:dyDescent="0.25">
      <c r="A429" s="38"/>
      <c r="B429" s="37"/>
      <c r="C429" s="28"/>
      <c r="D429" s="28"/>
      <c r="E429" s="40"/>
      <c r="F429" s="28"/>
      <c r="G429" s="28"/>
      <c r="H429" s="40"/>
      <c r="I429" s="28"/>
      <c r="J429" s="28"/>
      <c r="K429" s="28"/>
      <c r="L429" s="28"/>
      <c r="M429" s="28"/>
      <c r="N429" s="29"/>
      <c r="O429" s="30"/>
      <c r="P429" s="30"/>
      <c r="Q429" s="30"/>
      <c r="R429" s="30"/>
      <c r="S429" s="30"/>
      <c r="T429" s="30"/>
      <c r="U429" s="30"/>
      <c r="V429" s="30"/>
      <c r="W429" s="30"/>
    </row>
    <row r="430" spans="1:23" x14ac:dyDescent="0.25">
      <c r="A430" s="38" t="s">
        <v>371</v>
      </c>
      <c r="B430" s="37" t="s">
        <v>16</v>
      </c>
      <c r="C430" s="28">
        <v>9.1366466939463091</v>
      </c>
      <c r="D430" s="28">
        <v>8.7216000000000005</v>
      </c>
      <c r="E430" s="40">
        <v>43154</v>
      </c>
      <c r="F430" s="28">
        <v>6.069</v>
      </c>
      <c r="G430" s="28">
        <v>5.99</v>
      </c>
      <c r="H430" s="40">
        <v>42907</v>
      </c>
      <c r="I430" s="28">
        <v>3.47133147744263</v>
      </c>
      <c r="J430" s="28">
        <v>12.5</v>
      </c>
      <c r="K430" s="28">
        <v>15.352603309692672</v>
      </c>
      <c r="L430" s="28">
        <v>7.5</v>
      </c>
      <c r="M430" s="28">
        <v>6.2823003645772069</v>
      </c>
      <c r="N430" s="29">
        <v>0.95457341102821591</v>
      </c>
      <c r="O430" s="30">
        <v>9.7999765160104815</v>
      </c>
      <c r="P430" s="30">
        <v>10.513276492951979</v>
      </c>
      <c r="Q430" s="30">
        <v>10.562738381172258</v>
      </c>
      <c r="R430" s="30">
        <v>10.51799722065004</v>
      </c>
      <c r="S430" s="30">
        <v>10.478689022570467</v>
      </c>
      <c r="T430" s="30" t="str">
        <f>IF(S430&gt;K430,"Y","N")</f>
        <v>N</v>
      </c>
      <c r="U430" s="30">
        <v>6</v>
      </c>
      <c r="V430" s="30">
        <v>2.6105800000000001</v>
      </c>
      <c r="W430" s="30" t="s">
        <v>19</v>
      </c>
    </row>
    <row r="431" spans="1:23" x14ac:dyDescent="0.25">
      <c r="A431" s="38" t="s">
        <v>372</v>
      </c>
      <c r="B431" s="37" t="s">
        <v>16</v>
      </c>
      <c r="C431" s="28">
        <v>12.368453594932552</v>
      </c>
      <c r="D431" s="28">
        <v>12.366299999999999</v>
      </c>
      <c r="E431" s="40">
        <v>43128</v>
      </c>
      <c r="F431" s="28">
        <v>6.9379999999999997</v>
      </c>
      <c r="G431" s="28">
        <v>6.9160000000000004</v>
      </c>
      <c r="H431" s="40">
        <v>42893</v>
      </c>
      <c r="I431" s="28">
        <v>0.67304967941178362</v>
      </c>
      <c r="J431" s="28">
        <v>15</v>
      </c>
      <c r="K431" s="28">
        <v>20.362170439600973</v>
      </c>
      <c r="L431" s="28">
        <v>14.626732101616629</v>
      </c>
      <c r="M431" s="28">
        <v>8.5333803702727664</v>
      </c>
      <c r="N431" s="29">
        <v>0.9998258800167682</v>
      </c>
      <c r="O431" s="30">
        <v>11.944578815738508</v>
      </c>
      <c r="P431" s="30">
        <v>11.70104282907786</v>
      </c>
      <c r="Q431" s="30">
        <v>11.689310814891398</v>
      </c>
      <c r="R431" s="30">
        <v>11.635094603052284</v>
      </c>
      <c r="S431" s="30">
        <v>11.589355545636757</v>
      </c>
      <c r="T431" s="30" t="str">
        <f>IF(S431&gt;K431,"Y","N")</f>
        <v>N</v>
      </c>
      <c r="U431" s="30">
        <v>6</v>
      </c>
      <c r="V431" s="30">
        <v>5.0068799999999998</v>
      </c>
      <c r="W431" s="30" t="s">
        <v>19</v>
      </c>
    </row>
    <row r="432" spans="1:23" x14ac:dyDescent="0.25">
      <c r="A432" s="38" t="s">
        <v>373</v>
      </c>
      <c r="B432" s="37" t="s">
        <v>16</v>
      </c>
      <c r="C432" s="28">
        <v>6.2404994575754911</v>
      </c>
      <c r="D432" s="28">
        <v>5.7812000000000001</v>
      </c>
      <c r="E432" s="40">
        <v>43106</v>
      </c>
      <c r="F432" s="28">
        <v>3.806</v>
      </c>
      <c r="G432" s="28">
        <v>2.9580000000000002</v>
      </c>
      <c r="H432" s="40">
        <v>42964</v>
      </c>
      <c r="I432" s="28">
        <v>0.60653129360380553</v>
      </c>
      <c r="J432" s="28">
        <v>15</v>
      </c>
      <c r="K432" s="28">
        <v>18.8</v>
      </c>
      <c r="L432" s="28">
        <v>10.6</v>
      </c>
      <c r="M432" s="28">
        <v>15</v>
      </c>
      <c r="N432" s="29">
        <v>0.92640020871759932</v>
      </c>
      <c r="O432" s="30">
        <v>6.3163017814012488</v>
      </c>
      <c r="P432" s="30">
        <v>6.3454948735033279</v>
      </c>
      <c r="Q432" s="30">
        <v>6.4369374992337844</v>
      </c>
      <c r="R432" s="30">
        <v>6.4445958532483525</v>
      </c>
      <c r="S432" s="30">
        <v>6.4537882911577924</v>
      </c>
      <c r="T432" s="30" t="str">
        <f>IF(S432&gt;K432,"Y","N")</f>
        <v>N</v>
      </c>
      <c r="U432" s="30">
        <v>9</v>
      </c>
      <c r="V432" s="30">
        <v>0.28042</v>
      </c>
      <c r="W432" s="30" t="s">
        <v>19</v>
      </c>
    </row>
    <row r="433" spans="1:23" x14ac:dyDescent="0.25">
      <c r="A433" s="38"/>
      <c r="B433" s="37"/>
      <c r="C433" s="28"/>
      <c r="D433" s="28"/>
      <c r="E433" s="40"/>
      <c r="F433" s="28"/>
      <c r="G433" s="28"/>
      <c r="H433" s="40"/>
      <c r="I433" s="28"/>
      <c r="J433" s="28"/>
      <c r="K433" s="28"/>
      <c r="L433" s="28"/>
      <c r="M433" s="28"/>
      <c r="N433" s="29"/>
      <c r="O433" s="30"/>
      <c r="P433" s="30"/>
      <c r="Q433" s="30"/>
      <c r="R433" s="30"/>
      <c r="S433" s="30"/>
      <c r="T433" s="30"/>
      <c r="U433" s="30"/>
      <c r="V433" s="30"/>
      <c r="W433" s="30"/>
    </row>
    <row r="434" spans="1:23" x14ac:dyDescent="0.25">
      <c r="A434" s="18" t="s">
        <v>374</v>
      </c>
      <c r="B434" s="19" t="s">
        <v>16</v>
      </c>
      <c r="C434" s="20">
        <v>29.01448342207733</v>
      </c>
      <c r="D434" s="20">
        <v>27.223500000000001</v>
      </c>
      <c r="E434" s="42">
        <v>43121</v>
      </c>
      <c r="F434" s="20"/>
      <c r="G434" s="20"/>
      <c r="H434" s="22"/>
      <c r="I434" s="23"/>
      <c r="J434" s="20">
        <v>65</v>
      </c>
      <c r="K434" s="20">
        <v>73.599999999999994</v>
      </c>
      <c r="L434" s="20">
        <v>55.6</v>
      </c>
      <c r="M434" s="20">
        <v>60</v>
      </c>
      <c r="N434" s="23">
        <v>0.93827277928668695</v>
      </c>
      <c r="O434" s="20">
        <v>29.53986423227034</v>
      </c>
      <c r="P434" s="20">
        <v>29.732829589795962</v>
      </c>
      <c r="Q434" s="20">
        <v>29.828280435884828</v>
      </c>
      <c r="R434" s="20">
        <v>29.807050892187746</v>
      </c>
      <c r="S434" s="20">
        <v>29.789819953875718</v>
      </c>
      <c r="T434" s="20"/>
      <c r="U434" s="20"/>
      <c r="V434" s="20">
        <v>8.7264400000000002</v>
      </c>
      <c r="W434" s="20"/>
    </row>
    <row r="435" spans="1:23" x14ac:dyDescent="0.25">
      <c r="A435" s="38" t="s">
        <v>375</v>
      </c>
      <c r="B435" s="37" t="s">
        <v>15</v>
      </c>
      <c r="C435" s="28" t="s">
        <v>19</v>
      </c>
      <c r="D435" s="28" t="s">
        <v>19</v>
      </c>
      <c r="E435" s="40" t="s">
        <v>19</v>
      </c>
      <c r="F435" s="28" t="s">
        <v>19</v>
      </c>
      <c r="G435" s="28" t="s">
        <v>19</v>
      </c>
      <c r="H435" s="40" t="s">
        <v>19</v>
      </c>
      <c r="I435" s="28">
        <v>0</v>
      </c>
      <c r="J435" s="28">
        <v>2</v>
      </c>
      <c r="K435" s="28">
        <v>2.6</v>
      </c>
      <c r="L435" s="28">
        <v>1.5</v>
      </c>
      <c r="M435" s="28">
        <v>2</v>
      </c>
      <c r="N435" s="29">
        <v>0.93827277928668695</v>
      </c>
      <c r="O435" s="30">
        <v>2.5459864417798181</v>
      </c>
      <c r="P435" s="30">
        <v>2.5489446473714183</v>
      </c>
      <c r="Q435" s="30">
        <v>2.5519062901299172</v>
      </c>
      <c r="R435" s="30">
        <v>2.5548713740489912</v>
      </c>
      <c r="S435" s="30">
        <v>2.5578399031269572</v>
      </c>
      <c r="T435" s="30" t="str">
        <f>IF(S435&gt;K435,"Y","N")</f>
        <v>N</v>
      </c>
      <c r="U435" s="30">
        <v>5</v>
      </c>
      <c r="V435" s="30">
        <v>0.70947000000000005</v>
      </c>
      <c r="W435" s="30" t="s">
        <v>19</v>
      </c>
    </row>
    <row r="436" spans="1:23" x14ac:dyDescent="0.25">
      <c r="A436" s="38" t="s">
        <v>376</v>
      </c>
      <c r="B436" s="37" t="s">
        <v>15</v>
      </c>
      <c r="C436" s="28" t="s">
        <v>19</v>
      </c>
      <c r="D436" s="28" t="s">
        <v>19</v>
      </c>
      <c r="E436" s="40" t="s">
        <v>19</v>
      </c>
      <c r="F436" s="28" t="s">
        <v>19</v>
      </c>
      <c r="G436" s="28" t="s">
        <v>19</v>
      </c>
      <c r="H436" s="40" t="s">
        <v>19</v>
      </c>
      <c r="I436" s="28">
        <v>2.0071444079801339</v>
      </c>
      <c r="J436" s="28">
        <v>2.5</v>
      </c>
      <c r="K436" s="28">
        <v>3.25</v>
      </c>
      <c r="L436" s="28">
        <v>0</v>
      </c>
      <c r="M436" s="28">
        <v>2.1</v>
      </c>
      <c r="N436" s="29">
        <v>0.93827277928668695</v>
      </c>
      <c r="O436" s="30">
        <v>2.9533442724645877</v>
      </c>
      <c r="P436" s="30">
        <v>2.9567757909508439</v>
      </c>
      <c r="Q436" s="30">
        <v>2.9602112965507024</v>
      </c>
      <c r="R436" s="30">
        <v>2.9636507938968282</v>
      </c>
      <c r="S436" s="30">
        <v>2.9670942876272686</v>
      </c>
      <c r="T436" s="30" t="str">
        <f>IF(S436&gt;K436,"Y","N")</f>
        <v>N</v>
      </c>
      <c r="U436" s="30">
        <v>5</v>
      </c>
      <c r="V436" s="30">
        <v>0.14080999999999999</v>
      </c>
      <c r="W436" s="30" t="s">
        <v>19</v>
      </c>
    </row>
    <row r="437" spans="1:23" x14ac:dyDescent="0.25">
      <c r="A437" s="38" t="s">
        <v>377</v>
      </c>
      <c r="B437" s="37" t="s">
        <v>16</v>
      </c>
      <c r="C437" s="28">
        <v>6.4040803399082993</v>
      </c>
      <c r="D437" s="28">
        <v>5.9429999999999996</v>
      </c>
      <c r="E437" s="40">
        <v>43121</v>
      </c>
      <c r="F437" s="28">
        <v>2.6629999999999998</v>
      </c>
      <c r="G437" s="28">
        <v>2.431</v>
      </c>
      <c r="H437" s="40">
        <v>42910</v>
      </c>
      <c r="I437" s="28">
        <v>3.4059595152039139</v>
      </c>
      <c r="J437" s="28">
        <v>7</v>
      </c>
      <c r="K437" s="28">
        <v>8.4</v>
      </c>
      <c r="L437" s="28">
        <v>4.8</v>
      </c>
      <c r="M437" s="28">
        <v>7</v>
      </c>
      <c r="N437" s="29">
        <v>0.92800209937483358</v>
      </c>
      <c r="O437" s="30">
        <v>6.5506619315623293</v>
      </c>
      <c r="P437" s="30">
        <v>6.6036818040315195</v>
      </c>
      <c r="Q437" s="30">
        <v>6.6181091902986076</v>
      </c>
      <c r="R437" s="30">
        <v>6.6103443100534385</v>
      </c>
      <c r="S437" s="30">
        <v>6.6028340035977635</v>
      </c>
      <c r="T437" s="30" t="str">
        <f>IF(S437&gt;K437,"Y","N")</f>
        <v>N</v>
      </c>
      <c r="U437" s="30">
        <v>5</v>
      </c>
      <c r="V437" s="30">
        <v>2.5705899999999997</v>
      </c>
      <c r="W437" s="30" t="s">
        <v>19</v>
      </c>
    </row>
    <row r="438" spans="1:23" x14ac:dyDescent="0.25">
      <c r="A438" s="38" t="s">
        <v>378</v>
      </c>
      <c r="B438" s="37" t="s">
        <v>16</v>
      </c>
      <c r="C438" s="28">
        <v>7.8371575261698032</v>
      </c>
      <c r="D438" s="28">
        <v>7.6971999999999996</v>
      </c>
      <c r="E438" s="40">
        <v>43128</v>
      </c>
      <c r="F438" s="28">
        <v>5.2</v>
      </c>
      <c r="G438" s="28">
        <v>5.18</v>
      </c>
      <c r="H438" s="40">
        <v>42936</v>
      </c>
      <c r="I438" s="28">
        <v>1.452572012257489</v>
      </c>
      <c r="J438" s="28">
        <v>10</v>
      </c>
      <c r="K438" s="28">
        <v>12.04672860249061</v>
      </c>
      <c r="L438" s="28">
        <v>6.7</v>
      </c>
      <c r="M438" s="28">
        <v>9.1263095473413713</v>
      </c>
      <c r="N438" s="29">
        <v>0.9821418000464508</v>
      </c>
      <c r="O438" s="30">
        <v>7.6133919629152915</v>
      </c>
      <c r="P438" s="30">
        <v>7.508787592424369</v>
      </c>
      <c r="Q438" s="30">
        <v>7.4382670365404442</v>
      </c>
      <c r="R438" s="30">
        <v>7.3846731047088978</v>
      </c>
      <c r="S438" s="30">
        <v>7.3346194283949897</v>
      </c>
      <c r="T438" s="30" t="str">
        <f>IF(S438&gt;K438,"Y","N")</f>
        <v>N</v>
      </c>
      <c r="U438" s="30">
        <v>6</v>
      </c>
      <c r="V438" s="30">
        <v>3.1216899999999996</v>
      </c>
      <c r="W438" s="30" t="s">
        <v>19</v>
      </c>
    </row>
    <row r="439" spans="1:23" x14ac:dyDescent="0.25">
      <c r="A439" s="38"/>
      <c r="B439" s="37"/>
      <c r="C439" s="28"/>
      <c r="D439" s="28"/>
      <c r="E439" s="40"/>
      <c r="F439" s="28"/>
      <c r="G439" s="28"/>
      <c r="H439" s="40"/>
      <c r="I439" s="28"/>
      <c r="J439" s="28"/>
      <c r="K439" s="28"/>
      <c r="L439" s="28"/>
      <c r="M439" s="28"/>
      <c r="N439" s="29"/>
      <c r="O439" s="30"/>
      <c r="P439" s="30"/>
      <c r="Q439" s="30"/>
      <c r="R439" s="30"/>
      <c r="S439" s="30"/>
      <c r="T439" s="30"/>
      <c r="U439" s="30"/>
      <c r="V439" s="30"/>
      <c r="W439" s="30"/>
    </row>
    <row r="440" spans="1:23" x14ac:dyDescent="0.25">
      <c r="A440" s="38" t="s">
        <v>379</v>
      </c>
      <c r="B440" s="37" t="s">
        <v>15</v>
      </c>
      <c r="C440" s="28" t="s">
        <v>19</v>
      </c>
      <c r="D440" s="28" t="s">
        <v>19</v>
      </c>
      <c r="E440" s="40" t="s">
        <v>19</v>
      </c>
      <c r="F440" s="28" t="s">
        <v>19</v>
      </c>
      <c r="G440" s="28" t="s">
        <v>19</v>
      </c>
      <c r="H440" s="40" t="s">
        <v>19</v>
      </c>
      <c r="I440" s="28">
        <v>0</v>
      </c>
      <c r="J440" s="28">
        <v>1</v>
      </c>
      <c r="K440" s="28">
        <v>1.3</v>
      </c>
      <c r="L440" s="28">
        <v>0</v>
      </c>
      <c r="M440" s="28">
        <v>1</v>
      </c>
      <c r="N440" s="29">
        <v>0.93827277928668695</v>
      </c>
      <c r="O440" s="30">
        <v>1.1202340343831194</v>
      </c>
      <c r="P440" s="30">
        <v>1.1215356448434235</v>
      </c>
      <c r="Q440" s="30">
        <v>1.122838767657163</v>
      </c>
      <c r="R440" s="30">
        <v>1.1241434045815555</v>
      </c>
      <c r="S440" s="30">
        <v>1.1254495573758605</v>
      </c>
      <c r="T440" s="30" t="str">
        <f t="shared" ref="T440:T445" si="20">IF(S440&gt;K440,"Y","N")</f>
        <v>N</v>
      </c>
      <c r="U440" s="30">
        <v>6</v>
      </c>
      <c r="V440" s="30">
        <v>0.49948000000000004</v>
      </c>
      <c r="W440" s="30" t="s">
        <v>19</v>
      </c>
    </row>
    <row r="441" spans="1:23" x14ac:dyDescent="0.25">
      <c r="A441" s="38" t="s">
        <v>380</v>
      </c>
      <c r="B441" s="37" t="s">
        <v>15</v>
      </c>
      <c r="C441" s="28" t="s">
        <v>19</v>
      </c>
      <c r="D441" s="28" t="s">
        <v>19</v>
      </c>
      <c r="E441" s="40" t="s">
        <v>19</v>
      </c>
      <c r="F441" s="28" t="s">
        <v>19</v>
      </c>
      <c r="G441" s="28" t="s">
        <v>19</v>
      </c>
      <c r="H441" s="40" t="s">
        <v>19</v>
      </c>
      <c r="I441" s="28">
        <v>0</v>
      </c>
      <c r="J441" s="28">
        <v>2</v>
      </c>
      <c r="K441" s="28">
        <v>2.6</v>
      </c>
      <c r="L441" s="28">
        <v>1.5</v>
      </c>
      <c r="M441" s="28">
        <v>2</v>
      </c>
      <c r="N441" s="29">
        <v>0.93827277928668695</v>
      </c>
      <c r="O441" s="30">
        <v>2.1386286110950468</v>
      </c>
      <c r="P441" s="30">
        <v>2.1411135037919906</v>
      </c>
      <c r="Q441" s="30">
        <v>2.1436012837091298</v>
      </c>
      <c r="R441" s="30">
        <v>2.1460919542011521</v>
      </c>
      <c r="S441" s="30">
        <v>2.1485855186266432</v>
      </c>
      <c r="T441" s="30" t="str">
        <f t="shared" si="20"/>
        <v>N</v>
      </c>
      <c r="U441" s="30">
        <v>6</v>
      </c>
      <c r="V441" s="30">
        <v>0.34852</v>
      </c>
      <c r="W441" s="30" t="s">
        <v>19</v>
      </c>
    </row>
    <row r="442" spans="1:23" x14ac:dyDescent="0.25">
      <c r="A442" s="38" t="s">
        <v>381</v>
      </c>
      <c r="B442" s="37" t="s">
        <v>16</v>
      </c>
      <c r="C442" s="28">
        <v>3.0949074848854528</v>
      </c>
      <c r="D442" s="28">
        <v>2.8085</v>
      </c>
      <c r="E442" s="40">
        <v>43127</v>
      </c>
      <c r="F442" s="28">
        <v>1.4410000000000001</v>
      </c>
      <c r="G442" s="28">
        <v>1.3680000000000001</v>
      </c>
      <c r="H442" s="40">
        <v>42897</v>
      </c>
      <c r="I442" s="28">
        <v>3.75</v>
      </c>
      <c r="J442" s="28">
        <v>6.25</v>
      </c>
      <c r="K442" s="28">
        <v>8.1</v>
      </c>
      <c r="L442" s="28">
        <v>0</v>
      </c>
      <c r="M442" s="28">
        <v>6.25</v>
      </c>
      <c r="N442" s="29">
        <v>0.90745846643746986</v>
      </c>
      <c r="O442" s="30">
        <v>3.2024673745555492</v>
      </c>
      <c r="P442" s="30">
        <v>3.2023940844878358</v>
      </c>
      <c r="Q442" s="30">
        <v>3.1863894389659757</v>
      </c>
      <c r="R442" s="30">
        <v>3.178724293552964</v>
      </c>
      <c r="S442" s="30">
        <v>3.1715632510218366</v>
      </c>
      <c r="T442" s="30" t="str">
        <f t="shared" si="20"/>
        <v>N</v>
      </c>
      <c r="U442" s="30">
        <v>6</v>
      </c>
      <c r="V442" s="30">
        <v>0.97359999999999991</v>
      </c>
      <c r="W442" s="30" t="s">
        <v>19</v>
      </c>
    </row>
    <row r="443" spans="1:23" x14ac:dyDescent="0.25">
      <c r="A443" s="36" t="s">
        <v>382</v>
      </c>
      <c r="B443" s="37" t="s">
        <v>16</v>
      </c>
      <c r="C443" s="28">
        <v>0.60968188426424474</v>
      </c>
      <c r="D443" s="28">
        <v>0.57983433386900274</v>
      </c>
      <c r="E443" s="40">
        <v>43105</v>
      </c>
      <c r="F443" s="28">
        <v>0.36599999999999999</v>
      </c>
      <c r="G443" s="28">
        <v>0.33700000000000002</v>
      </c>
      <c r="H443" s="40">
        <v>42960</v>
      </c>
      <c r="I443" s="28">
        <v>0</v>
      </c>
      <c r="J443" s="28">
        <v>0.5</v>
      </c>
      <c r="K443" s="28">
        <v>0.65</v>
      </c>
      <c r="L443" s="28">
        <v>0</v>
      </c>
      <c r="M443" s="28">
        <v>0.5</v>
      </c>
      <c r="N443" s="29">
        <v>0.95104405893368216</v>
      </c>
      <c r="O443" s="30">
        <v>0.626</v>
      </c>
      <c r="P443" s="30">
        <v>0.63100000000000001</v>
      </c>
      <c r="Q443" s="30">
        <v>0.63700000000000001</v>
      </c>
      <c r="R443" s="30">
        <v>0.64300000000000002</v>
      </c>
      <c r="S443" s="30">
        <v>0.64900000000000002</v>
      </c>
      <c r="T443" s="30" t="str">
        <f t="shared" si="20"/>
        <v>N</v>
      </c>
      <c r="U443" s="30">
        <v>6</v>
      </c>
      <c r="V443" s="30">
        <v>1.7239999999999998E-2</v>
      </c>
      <c r="W443" s="30" t="s">
        <v>19</v>
      </c>
    </row>
    <row r="444" spans="1:23" x14ac:dyDescent="0.25">
      <c r="A444" s="36" t="s">
        <v>383</v>
      </c>
      <c r="B444" s="37" t="s">
        <v>16</v>
      </c>
      <c r="C444" s="28">
        <v>1.3411785861696421</v>
      </c>
      <c r="D444" s="28">
        <v>1.262</v>
      </c>
      <c r="E444" s="40">
        <v>43096</v>
      </c>
      <c r="F444" s="28">
        <v>1.0580000000000001</v>
      </c>
      <c r="G444" s="28">
        <v>0.98599999999999999</v>
      </c>
      <c r="H444" s="40">
        <v>42942</v>
      </c>
      <c r="I444" s="28">
        <v>0</v>
      </c>
      <c r="J444" s="28">
        <v>3</v>
      </c>
      <c r="K444" s="28">
        <v>3.9000000000000004</v>
      </c>
      <c r="L444" s="28">
        <v>0</v>
      </c>
      <c r="M444" s="28">
        <v>3</v>
      </c>
      <c r="N444" s="29">
        <v>0.94096342799822552</v>
      </c>
      <c r="O444" s="30">
        <v>1.3709715222717438</v>
      </c>
      <c r="P444" s="30">
        <v>1.3657245897274288</v>
      </c>
      <c r="Q444" s="30">
        <v>1.3491864289984179</v>
      </c>
      <c r="R444" s="30">
        <v>1.3478424276215395</v>
      </c>
      <c r="S444" s="30">
        <v>1.3467394288853949</v>
      </c>
      <c r="T444" s="30" t="str">
        <f t="shared" si="20"/>
        <v>N</v>
      </c>
      <c r="U444" s="30">
        <v>4</v>
      </c>
      <c r="V444" s="30">
        <v>0.34312999999999999</v>
      </c>
      <c r="W444" s="30" t="s">
        <v>19</v>
      </c>
    </row>
    <row r="445" spans="1:23" x14ac:dyDescent="0.25">
      <c r="A445" s="36" t="s">
        <v>384</v>
      </c>
      <c r="B445" s="37" t="s">
        <v>16</v>
      </c>
      <c r="C445" s="28">
        <v>2.1049952494008153</v>
      </c>
      <c r="D445" s="28">
        <v>1.931</v>
      </c>
      <c r="E445" s="40">
        <v>43128</v>
      </c>
      <c r="F445" s="28">
        <v>1.0029999999999999</v>
      </c>
      <c r="G445" s="28">
        <v>0.91500000000000004</v>
      </c>
      <c r="H445" s="40">
        <v>42942</v>
      </c>
      <c r="I445" s="28">
        <v>0</v>
      </c>
      <c r="J445" s="28">
        <v>7.5</v>
      </c>
      <c r="K445" s="28">
        <v>10.69</v>
      </c>
      <c r="L445" s="28">
        <v>0</v>
      </c>
      <c r="M445" s="28">
        <v>5.8</v>
      </c>
      <c r="N445" s="35">
        <v>0.93827277928668695</v>
      </c>
      <c r="O445" s="28">
        <v>2.5727862990617103</v>
      </c>
      <c r="P445" s="28">
        <v>2.5757756436595374</v>
      </c>
      <c r="Q445" s="28">
        <v>2.5787684616049673</v>
      </c>
      <c r="R445" s="28">
        <v>2.5817647569337159</v>
      </c>
      <c r="S445" s="28">
        <v>2.5847645336861866</v>
      </c>
      <c r="T445" s="30" t="str">
        <f t="shared" si="20"/>
        <v>N</v>
      </c>
      <c r="U445" s="30">
        <v>4</v>
      </c>
      <c r="V445" s="30">
        <v>0.34504000000000001</v>
      </c>
      <c r="W445" s="30" t="s">
        <v>19</v>
      </c>
    </row>
    <row r="446" spans="1:23" x14ac:dyDescent="0.25">
      <c r="A446" s="38"/>
      <c r="B446" s="37"/>
      <c r="C446" s="28"/>
      <c r="D446" s="28"/>
      <c r="E446" s="40"/>
      <c r="F446" s="28"/>
      <c r="G446" s="28"/>
      <c r="H446" s="40"/>
      <c r="I446" s="28"/>
      <c r="J446" s="28"/>
      <c r="K446" s="28"/>
      <c r="L446" s="28"/>
      <c r="M446" s="28"/>
      <c r="N446" s="29"/>
      <c r="O446" s="30"/>
      <c r="P446" s="30"/>
      <c r="Q446" s="30"/>
      <c r="R446" s="30"/>
      <c r="S446" s="30"/>
      <c r="T446" s="30"/>
      <c r="U446" s="30"/>
      <c r="V446" s="30"/>
      <c r="W446" s="30"/>
    </row>
    <row r="447" spans="1:23" x14ac:dyDescent="0.25">
      <c r="A447" s="43" t="s">
        <v>385</v>
      </c>
      <c r="B447" s="45"/>
      <c r="C447" s="44"/>
      <c r="D447" s="44"/>
      <c r="E447" s="43"/>
      <c r="F447" s="43"/>
      <c r="G447" s="43"/>
      <c r="H447" s="43"/>
      <c r="I447" s="43"/>
      <c r="J447" s="43"/>
      <c r="K447" s="43"/>
      <c r="L447" s="43"/>
      <c r="M447" s="43"/>
      <c r="N447" s="17"/>
      <c r="O447" s="17"/>
      <c r="P447" s="17"/>
      <c r="Q447" s="17"/>
      <c r="R447" s="17"/>
      <c r="S447" s="17"/>
      <c r="T447" s="17"/>
      <c r="U447" s="17"/>
      <c r="V447" s="17"/>
      <c r="W447" s="17"/>
    </row>
    <row r="448" spans="1:23" x14ac:dyDescent="0.25">
      <c r="A448" s="18" t="s">
        <v>386</v>
      </c>
      <c r="B448" s="19" t="s">
        <v>16</v>
      </c>
      <c r="C448" s="20">
        <v>29.04743260427675</v>
      </c>
      <c r="D448" s="20">
        <v>28.9099</v>
      </c>
      <c r="E448" s="42">
        <v>43139</v>
      </c>
      <c r="F448" s="20"/>
      <c r="G448" s="20"/>
      <c r="H448" s="22"/>
      <c r="I448" s="23"/>
      <c r="J448" s="20">
        <v>120</v>
      </c>
      <c r="K448" s="20">
        <v>120</v>
      </c>
      <c r="L448" s="20">
        <v>60</v>
      </c>
      <c r="M448" s="20">
        <v>120</v>
      </c>
      <c r="N448" s="23">
        <v>0.99526524061005994</v>
      </c>
      <c r="O448" s="20">
        <v>39.769753846053796</v>
      </c>
      <c r="P448" s="20">
        <v>39.612790483600449</v>
      </c>
      <c r="Q448" s="20">
        <v>39.581520706034368</v>
      </c>
      <c r="R448" s="20">
        <v>39.405984378802387</v>
      </c>
      <c r="S448" s="20">
        <v>39.24563665371879</v>
      </c>
      <c r="T448" s="20"/>
      <c r="U448" s="20"/>
      <c r="V448" s="20">
        <v>11.404979999999998</v>
      </c>
      <c r="W448" s="20"/>
    </row>
    <row r="449" spans="1:23" x14ac:dyDescent="0.25">
      <c r="A449" s="36" t="s">
        <v>387</v>
      </c>
      <c r="B449" s="37" t="s">
        <v>16</v>
      </c>
      <c r="C449" s="28">
        <v>12.661568159197344</v>
      </c>
      <c r="D449" s="28">
        <v>12.614000000000001</v>
      </c>
      <c r="E449" s="40">
        <v>43139</v>
      </c>
      <c r="F449" s="28">
        <v>9.42</v>
      </c>
      <c r="G449" s="28">
        <v>9.4179999999999993</v>
      </c>
      <c r="H449" s="40">
        <v>42927</v>
      </c>
      <c r="I449" s="28">
        <v>8.9132797935301422</v>
      </c>
      <c r="J449" s="28">
        <v>20</v>
      </c>
      <c r="K449" s="28">
        <v>28.4</v>
      </c>
      <c r="L449" s="28">
        <v>15</v>
      </c>
      <c r="M449" s="28">
        <v>7.6</v>
      </c>
      <c r="N449" s="29">
        <v>0.99624310680957873</v>
      </c>
      <c r="O449" s="30">
        <v>13.892357393863659</v>
      </c>
      <c r="P449" s="30">
        <v>13.77357973894668</v>
      </c>
      <c r="Q449" s="30">
        <v>13.664416478153914</v>
      </c>
      <c r="R449" s="30">
        <v>13.569149456270718</v>
      </c>
      <c r="S449" s="30">
        <v>13.482922541926262</v>
      </c>
      <c r="T449" s="30" t="str">
        <f>IF(S449&gt;K449,"Y","N")</f>
        <v>N</v>
      </c>
      <c r="U449" s="30">
        <v>9</v>
      </c>
      <c r="V449" s="30">
        <v>4.0415600000000005</v>
      </c>
      <c r="W449" s="30" t="s">
        <v>19</v>
      </c>
    </row>
    <row r="450" spans="1:23" x14ac:dyDescent="0.25">
      <c r="A450" s="36" t="s">
        <v>388</v>
      </c>
      <c r="B450" s="37" t="s">
        <v>16</v>
      </c>
      <c r="C450" s="28">
        <v>7.8891174417674881</v>
      </c>
      <c r="D450" s="28">
        <v>7.56</v>
      </c>
      <c r="E450" s="40">
        <v>43139</v>
      </c>
      <c r="F450" s="28">
        <v>4.8600000000000003</v>
      </c>
      <c r="G450" s="28">
        <v>4.8550000000000004</v>
      </c>
      <c r="H450" s="40">
        <v>42971</v>
      </c>
      <c r="I450" s="28">
        <v>7.5637111132302648</v>
      </c>
      <c r="J450" s="28">
        <v>12.5</v>
      </c>
      <c r="K450" s="28">
        <v>14.8</v>
      </c>
      <c r="L450" s="28">
        <v>0</v>
      </c>
      <c r="M450" s="28">
        <v>1.4</v>
      </c>
      <c r="N450" s="29">
        <v>0.95828209629317529</v>
      </c>
      <c r="O450" s="30">
        <v>5.7733695471948154</v>
      </c>
      <c r="P450" s="30">
        <v>5.7363911340319875</v>
      </c>
      <c r="Q450" s="30">
        <v>5.7141782497787252</v>
      </c>
      <c r="R450" s="30">
        <v>5.6824342996044566</v>
      </c>
      <c r="S450" s="30">
        <v>5.6545236155232477</v>
      </c>
      <c r="T450" s="30" t="str">
        <f>IF(S450&gt;K450,"Y","N")</f>
        <v>N</v>
      </c>
      <c r="U450" s="30">
        <v>7</v>
      </c>
      <c r="V450" s="30">
        <v>1.7904599999999999</v>
      </c>
      <c r="W450" s="30" t="s">
        <v>19</v>
      </c>
    </row>
    <row r="451" spans="1:23" x14ac:dyDescent="0.25">
      <c r="A451" s="36" t="s">
        <v>389</v>
      </c>
      <c r="B451" s="37" t="s">
        <v>16</v>
      </c>
      <c r="C451" s="28">
        <v>1.8152890706441218</v>
      </c>
      <c r="D451" s="28">
        <v>1.7728999999999999</v>
      </c>
      <c r="E451" s="40">
        <v>43139</v>
      </c>
      <c r="F451" s="28">
        <v>1.2390000000000001</v>
      </c>
      <c r="G451" s="28">
        <v>1.236</v>
      </c>
      <c r="H451" s="40">
        <v>42951</v>
      </c>
      <c r="I451" s="28">
        <v>3.4922246738517622</v>
      </c>
      <c r="J451" s="28">
        <v>12.5</v>
      </c>
      <c r="K451" s="28">
        <v>14.8</v>
      </c>
      <c r="L451" s="28">
        <v>0</v>
      </c>
      <c r="M451" s="28">
        <v>1.4</v>
      </c>
      <c r="N451" s="29">
        <v>0.97664885922048705</v>
      </c>
      <c r="O451" s="30">
        <v>1.9323955170188662</v>
      </c>
      <c r="P451" s="30">
        <v>1.799920489705324</v>
      </c>
      <c r="Q451" s="30">
        <v>1.7172859848096698</v>
      </c>
      <c r="R451" s="30">
        <v>1.6705516031608445</v>
      </c>
      <c r="S451" s="30">
        <v>1.6273630041729887</v>
      </c>
      <c r="T451" s="30" t="str">
        <f>IF(S451&gt;K451,"Y","N")</f>
        <v>N</v>
      </c>
      <c r="U451" s="30">
        <v>7</v>
      </c>
      <c r="V451" s="30">
        <v>1.8813199999999999</v>
      </c>
      <c r="W451" s="30" t="s">
        <v>19</v>
      </c>
    </row>
    <row r="452" spans="1:23" x14ac:dyDescent="0.25">
      <c r="A452" s="36"/>
      <c r="B452" s="37"/>
      <c r="C452" s="28"/>
      <c r="D452" s="28"/>
      <c r="E452" s="40"/>
      <c r="F452" s="28"/>
      <c r="G452" s="28"/>
      <c r="H452" s="40"/>
      <c r="I452" s="28"/>
      <c r="J452" s="28"/>
      <c r="K452" s="28"/>
      <c r="L452" s="28"/>
      <c r="M452" s="28"/>
      <c r="N452" s="29"/>
      <c r="O452" s="30"/>
      <c r="P452" s="30"/>
      <c r="Q452" s="30"/>
      <c r="R452" s="30"/>
      <c r="S452" s="30"/>
      <c r="T452" s="30"/>
      <c r="U452" s="30"/>
      <c r="V452" s="30"/>
      <c r="W452" s="30"/>
    </row>
    <row r="453" spans="1:23" x14ac:dyDescent="0.25">
      <c r="A453" s="36" t="s">
        <v>390</v>
      </c>
      <c r="B453" s="37" t="s">
        <v>16</v>
      </c>
      <c r="C453" s="28">
        <v>2.9283783003567003</v>
      </c>
      <c r="D453" s="28">
        <v>2.5769729043138963</v>
      </c>
      <c r="E453" s="40">
        <v>43119</v>
      </c>
      <c r="F453" s="28">
        <v>1.1327</v>
      </c>
      <c r="G453" s="28">
        <v>1.1279999999999999</v>
      </c>
      <c r="H453" s="40">
        <v>42951</v>
      </c>
      <c r="I453" s="28">
        <v>1.7587039888614102</v>
      </c>
      <c r="J453" s="28">
        <v>2.5</v>
      </c>
      <c r="K453" s="28">
        <v>3.25</v>
      </c>
      <c r="L453" s="28">
        <v>0</v>
      </c>
      <c r="M453" s="28">
        <v>2.5</v>
      </c>
      <c r="N453" s="29">
        <v>0.88</v>
      </c>
      <c r="O453" s="30">
        <v>1.7660847992140214</v>
      </c>
      <c r="P453" s="30">
        <v>1.695485848477416</v>
      </c>
      <c r="Q453" s="30">
        <v>1.670968569688813</v>
      </c>
      <c r="R453" s="30">
        <v>1.6390782557711432</v>
      </c>
      <c r="S453" s="30">
        <v>1.6098208840152026</v>
      </c>
      <c r="T453" s="30" t="str">
        <f>IF(S453&gt;K453,"Y","N")</f>
        <v>N</v>
      </c>
      <c r="U453" s="30">
        <v>6</v>
      </c>
      <c r="V453" s="30">
        <v>1.0933299999999999</v>
      </c>
      <c r="W453" s="30" t="s">
        <v>19</v>
      </c>
    </row>
    <row r="454" spans="1:23" x14ac:dyDescent="0.25">
      <c r="A454" s="36" t="s">
        <v>391</v>
      </c>
      <c r="B454" s="37" t="s">
        <v>16</v>
      </c>
      <c r="C454" s="28">
        <v>1.7301381447734168</v>
      </c>
      <c r="D454" s="28">
        <v>1.6970000000000001</v>
      </c>
      <c r="E454" s="40">
        <v>43139</v>
      </c>
      <c r="F454" s="28">
        <v>1.24</v>
      </c>
      <c r="G454" s="28">
        <v>1.2370000000000001</v>
      </c>
      <c r="H454" s="40">
        <v>42951</v>
      </c>
      <c r="I454" s="28">
        <v>1.708708018286563</v>
      </c>
      <c r="J454" s="28">
        <v>3</v>
      </c>
      <c r="K454" s="28">
        <v>3.9000000000000004</v>
      </c>
      <c r="L454" s="28">
        <v>0</v>
      </c>
      <c r="M454" s="28">
        <v>3</v>
      </c>
      <c r="N454" s="29">
        <v>0.98084653247284104</v>
      </c>
      <c r="O454" s="30">
        <v>1.7003936015244656</v>
      </c>
      <c r="P454" s="30">
        <v>1.6887366686439647</v>
      </c>
      <c r="Q454" s="30">
        <v>1.6747326226757488</v>
      </c>
      <c r="R454" s="30">
        <v>1.6632904904372032</v>
      </c>
      <c r="S454" s="30">
        <v>1.6528479120549713</v>
      </c>
      <c r="T454" s="30" t="str">
        <f>IF(S454&gt;K454,"Y","N")</f>
        <v>N</v>
      </c>
      <c r="U454" s="30">
        <v>6</v>
      </c>
      <c r="V454" s="30">
        <v>0.97936999999999996</v>
      </c>
      <c r="W454" s="30" t="s">
        <v>19</v>
      </c>
    </row>
    <row r="455" spans="1:23" x14ac:dyDescent="0.25">
      <c r="A455" s="36" t="s">
        <v>392</v>
      </c>
      <c r="B455" s="37" t="s">
        <v>16</v>
      </c>
      <c r="C455" s="28">
        <v>1.8436878803094627</v>
      </c>
      <c r="D455" s="28">
        <v>1.8080000000000001</v>
      </c>
      <c r="E455" s="40">
        <v>43121</v>
      </c>
      <c r="F455" s="28">
        <v>1.776</v>
      </c>
      <c r="G455" s="28">
        <v>1.766</v>
      </c>
      <c r="H455" s="40">
        <v>42954</v>
      </c>
      <c r="I455" s="28">
        <v>1.5</v>
      </c>
      <c r="J455" s="28">
        <v>2.5</v>
      </c>
      <c r="K455" s="28">
        <v>2.7</v>
      </c>
      <c r="L455" s="28">
        <v>0</v>
      </c>
      <c r="M455" s="28">
        <v>2.5</v>
      </c>
      <c r="N455" s="29">
        <v>0.98064320935739269</v>
      </c>
      <c r="O455" s="30">
        <v>1.9287446843727534</v>
      </c>
      <c r="P455" s="30">
        <v>1.9107010201221148</v>
      </c>
      <c r="Q455" s="30">
        <v>1.8784814808482266</v>
      </c>
      <c r="R455" s="30">
        <v>1.8642744326404592</v>
      </c>
      <c r="S455" s="30">
        <v>1.8374989333302032</v>
      </c>
      <c r="T455" s="30" t="str">
        <f>IF(S455&gt;K455,"Y","N")</f>
        <v>N</v>
      </c>
      <c r="U455" s="30">
        <v>6</v>
      </c>
      <c r="V455" s="30">
        <v>1.0751599999999999</v>
      </c>
      <c r="W455" s="30" t="s">
        <v>19</v>
      </c>
    </row>
    <row r="456" spans="1:23" x14ac:dyDescent="0.25">
      <c r="A456" s="36"/>
      <c r="B456" s="37"/>
      <c r="C456" s="28"/>
      <c r="D456" s="28"/>
      <c r="E456" s="40"/>
      <c r="F456" s="28"/>
      <c r="G456" s="28"/>
      <c r="H456" s="40"/>
      <c r="I456" s="28"/>
      <c r="J456" s="28"/>
      <c r="K456" s="28"/>
      <c r="L456" s="28"/>
      <c r="M456" s="28"/>
      <c r="N456" s="29"/>
      <c r="O456" s="30"/>
      <c r="P456" s="30"/>
      <c r="Q456" s="30"/>
      <c r="R456" s="30"/>
      <c r="S456" s="30"/>
      <c r="T456" s="30"/>
      <c r="U456" s="30"/>
      <c r="V456" s="30"/>
      <c r="W456" s="30"/>
    </row>
    <row r="457" spans="1:23" x14ac:dyDescent="0.25">
      <c r="A457" s="18" t="s">
        <v>393</v>
      </c>
      <c r="B457" s="19" t="s">
        <v>16</v>
      </c>
      <c r="C457" s="20">
        <v>7.6692831803239603</v>
      </c>
      <c r="D457" s="20">
        <v>7.6638999999999999</v>
      </c>
      <c r="E457" s="42">
        <v>43139</v>
      </c>
      <c r="F457" s="20"/>
      <c r="G457" s="20"/>
      <c r="H457" s="22"/>
      <c r="I457" s="23"/>
      <c r="J457" s="20">
        <v>10</v>
      </c>
      <c r="K457" s="20">
        <v>11.8</v>
      </c>
      <c r="L457" s="20">
        <v>0</v>
      </c>
      <c r="M457" s="20">
        <v>10</v>
      </c>
      <c r="N457" s="23">
        <v>0.99929808559712963</v>
      </c>
      <c r="O457" s="20">
        <v>8.2744244155397464</v>
      </c>
      <c r="P457" s="20">
        <v>8.2866988696471573</v>
      </c>
      <c r="Q457" s="20">
        <v>8.2126079404638599</v>
      </c>
      <c r="R457" s="20">
        <v>8.2265821886266721</v>
      </c>
      <c r="S457" s="20">
        <v>8.2414115919579078</v>
      </c>
      <c r="T457" s="20"/>
      <c r="U457" s="20"/>
      <c r="V457" s="20">
        <v>4.5617399999999995</v>
      </c>
      <c r="W457" s="20"/>
    </row>
    <row r="458" spans="1:23" x14ac:dyDescent="0.25">
      <c r="A458" s="36" t="s">
        <v>394</v>
      </c>
      <c r="B458" s="37" t="s">
        <v>15</v>
      </c>
      <c r="C458" s="28" t="s">
        <v>19</v>
      </c>
      <c r="D458" s="28" t="s">
        <v>19</v>
      </c>
      <c r="E458" s="40" t="s">
        <v>19</v>
      </c>
      <c r="F458" s="28" t="s">
        <v>19</v>
      </c>
      <c r="G458" s="28" t="s">
        <v>19</v>
      </c>
      <c r="H458" s="40" t="s">
        <v>19</v>
      </c>
      <c r="I458" s="28">
        <v>0</v>
      </c>
      <c r="J458" s="28">
        <v>0.5</v>
      </c>
      <c r="K458" s="28">
        <v>0.65</v>
      </c>
      <c r="L458" s="28">
        <v>0</v>
      </c>
      <c r="M458" s="28">
        <v>0</v>
      </c>
      <c r="N458" s="29">
        <v>0.99929808559712974</v>
      </c>
      <c r="O458" s="30">
        <v>0.29221600096682876</v>
      </c>
      <c r="P458" s="30">
        <v>0.2912275877063209</v>
      </c>
      <c r="Q458" s="30">
        <v>0.29024251772876236</v>
      </c>
      <c r="R458" s="30">
        <v>0.28926077972558278</v>
      </c>
      <c r="S458" s="30">
        <v>0.28828236242646282</v>
      </c>
      <c r="T458" s="30" t="str">
        <f>IF(S458&gt;K458,"Y","N")</f>
        <v>N</v>
      </c>
      <c r="U458" s="30">
        <v>6</v>
      </c>
      <c r="V458" s="30">
        <v>5.9549999999999999E-2</v>
      </c>
      <c r="W458" s="30" t="s">
        <v>19</v>
      </c>
    </row>
    <row r="459" spans="1:23" x14ac:dyDescent="0.25">
      <c r="A459" s="36" t="s">
        <v>395</v>
      </c>
      <c r="B459" s="37" t="s">
        <v>16</v>
      </c>
      <c r="C459" s="28">
        <v>1.0917116240106632</v>
      </c>
      <c r="D459" s="28">
        <v>1.0152918103299169</v>
      </c>
      <c r="E459" s="40">
        <v>43119</v>
      </c>
      <c r="F459" s="28">
        <v>0.753</v>
      </c>
      <c r="G459" s="28">
        <v>0.69199999999999995</v>
      </c>
      <c r="H459" s="40">
        <v>42897</v>
      </c>
      <c r="I459" s="28">
        <v>0</v>
      </c>
      <c r="J459" s="28">
        <v>1</v>
      </c>
      <c r="K459" s="28">
        <v>1.3</v>
      </c>
      <c r="L459" s="28">
        <v>0.75</v>
      </c>
      <c r="M459" s="28">
        <v>1</v>
      </c>
      <c r="N459" s="29">
        <v>0.93000000000000016</v>
      </c>
      <c r="O459" s="30">
        <v>1.2194594256534472</v>
      </c>
      <c r="P459" s="30">
        <v>1.1686153102117287</v>
      </c>
      <c r="Q459" s="30">
        <v>1.1289120896211891</v>
      </c>
      <c r="R459" s="30">
        <v>1.1132020027864518</v>
      </c>
      <c r="S459" s="30">
        <v>1.0983784138093415</v>
      </c>
      <c r="T459" s="30" t="str">
        <f>IF(S459&gt;K459,"Y","N")</f>
        <v>N</v>
      </c>
      <c r="U459" s="30">
        <v>7</v>
      </c>
      <c r="V459" s="30">
        <v>0.79977999999999994</v>
      </c>
      <c r="W459" s="30" t="s">
        <v>19</v>
      </c>
    </row>
    <row r="460" spans="1:23" x14ac:dyDescent="0.25">
      <c r="A460" s="36" t="s">
        <v>396</v>
      </c>
      <c r="B460" s="37" t="s">
        <v>16</v>
      </c>
      <c r="C460" s="28">
        <v>0.56652007907928559</v>
      </c>
      <c r="D460" s="28">
        <v>0.55900000000000005</v>
      </c>
      <c r="E460" s="40">
        <v>43139</v>
      </c>
      <c r="F460" s="28">
        <v>0.439</v>
      </c>
      <c r="G460" s="28">
        <v>0.439</v>
      </c>
      <c r="H460" s="40">
        <v>42951</v>
      </c>
      <c r="I460" s="28">
        <v>0.61295894307714205</v>
      </c>
      <c r="J460" s="28">
        <v>1</v>
      </c>
      <c r="K460" s="28">
        <v>1</v>
      </c>
      <c r="L460" s="28">
        <v>0</v>
      </c>
      <c r="M460" s="28">
        <v>1</v>
      </c>
      <c r="N460" s="29">
        <v>0.98672583840010175</v>
      </c>
      <c r="O460" s="30">
        <v>0.61228883600643336</v>
      </c>
      <c r="P460" s="30">
        <v>0.61663371697835578</v>
      </c>
      <c r="Q460" s="30">
        <v>0.61102236127693288</v>
      </c>
      <c r="R460" s="30">
        <v>0.60330566550770781</v>
      </c>
      <c r="S460" s="30">
        <v>0.59603156708984006</v>
      </c>
      <c r="T460" s="30" t="str">
        <f>IF(S460&gt;K460,"Y","N")</f>
        <v>N</v>
      </c>
      <c r="U460" s="30">
        <v>7</v>
      </c>
      <c r="V460" s="30">
        <v>0.47925000000000001</v>
      </c>
      <c r="W460" s="30" t="s">
        <v>19</v>
      </c>
    </row>
    <row r="461" spans="1:23" x14ac:dyDescent="0.25">
      <c r="A461" s="36" t="s">
        <v>397</v>
      </c>
      <c r="B461" s="37" t="s">
        <v>16</v>
      </c>
      <c r="C461" s="28" t="s">
        <v>19</v>
      </c>
      <c r="D461" s="28" t="s">
        <v>19</v>
      </c>
      <c r="E461" s="40" t="s">
        <v>19</v>
      </c>
      <c r="F461" s="28" t="s">
        <v>19</v>
      </c>
      <c r="G461" s="28" t="s">
        <v>19</v>
      </c>
      <c r="H461" s="40" t="s">
        <v>19</v>
      </c>
      <c r="I461" s="28">
        <v>0.94799765889207877</v>
      </c>
      <c r="J461" s="28">
        <v>1</v>
      </c>
      <c r="K461" s="28">
        <v>1.3</v>
      </c>
      <c r="L461" s="28">
        <v>0</v>
      </c>
      <c r="M461" s="28">
        <v>1</v>
      </c>
      <c r="N461" s="29">
        <v>0.99321525088515794</v>
      </c>
      <c r="O461" s="30">
        <v>0.90714066335301602</v>
      </c>
      <c r="P461" s="30">
        <v>0.89727808089482919</v>
      </c>
      <c r="Q461" s="30">
        <v>0.86516398838481601</v>
      </c>
      <c r="R461" s="30">
        <v>0.8660426932827574</v>
      </c>
      <c r="S461" s="30">
        <v>0.8668192804462701</v>
      </c>
      <c r="T461" s="30" t="str">
        <f>IF(S461&gt;K461,"Y","N")</f>
        <v>N</v>
      </c>
      <c r="U461" s="30">
        <v>7</v>
      </c>
      <c r="V461" s="30">
        <v>0.66127999999999998</v>
      </c>
      <c r="W461" s="30" t="s">
        <v>19</v>
      </c>
    </row>
    <row r="462" spans="1:23" x14ac:dyDescent="0.25">
      <c r="A462" s="36"/>
      <c r="B462" s="37"/>
      <c r="C462" s="28"/>
      <c r="D462" s="28"/>
      <c r="E462" s="40"/>
      <c r="F462" s="28"/>
      <c r="G462" s="28"/>
      <c r="H462" s="40"/>
      <c r="I462" s="28"/>
      <c r="J462" s="28"/>
      <c r="K462" s="28"/>
      <c r="L462" s="28"/>
      <c r="M462" s="28"/>
      <c r="N462" s="29"/>
      <c r="O462" s="30"/>
      <c r="P462" s="30"/>
      <c r="Q462" s="30"/>
      <c r="R462" s="30"/>
      <c r="S462" s="30"/>
      <c r="T462" s="30"/>
      <c r="U462" s="30"/>
      <c r="V462" s="30"/>
      <c r="W462" s="30"/>
    </row>
    <row r="463" spans="1:23" x14ac:dyDescent="0.25">
      <c r="A463" s="36" t="s">
        <v>398</v>
      </c>
      <c r="B463" s="37" t="s">
        <v>16</v>
      </c>
      <c r="C463" s="28" t="s">
        <v>19</v>
      </c>
      <c r="D463" s="28" t="s">
        <v>19</v>
      </c>
      <c r="E463" s="40" t="s">
        <v>19</v>
      </c>
      <c r="F463" s="28" t="s">
        <v>19</v>
      </c>
      <c r="G463" s="28" t="s">
        <v>19</v>
      </c>
      <c r="H463" s="40" t="s">
        <v>19</v>
      </c>
      <c r="I463" s="28">
        <v>0</v>
      </c>
      <c r="J463" s="28">
        <v>10</v>
      </c>
      <c r="K463" s="28">
        <v>12.5</v>
      </c>
      <c r="L463" s="28">
        <v>0</v>
      </c>
      <c r="M463" s="28">
        <v>10</v>
      </c>
      <c r="N463" s="29"/>
      <c r="O463" s="30">
        <v>3.8394620701543474</v>
      </c>
      <c r="P463" s="30">
        <v>3.7961556101152141</v>
      </c>
      <c r="Q463" s="30">
        <v>3.751252047958384</v>
      </c>
      <c r="R463" s="30">
        <v>3.7331098511233898</v>
      </c>
      <c r="S463" s="30">
        <v>3.715622844908236</v>
      </c>
      <c r="T463" s="30" t="str">
        <f>IF(S463&gt;K463,"Y","N")</f>
        <v>N</v>
      </c>
      <c r="U463" s="30">
        <v>6</v>
      </c>
      <c r="V463" s="30" t="s">
        <v>19</v>
      </c>
      <c r="W463" s="30" t="s">
        <v>19</v>
      </c>
    </row>
    <row r="464" spans="1:23" x14ac:dyDescent="0.25">
      <c r="A464" s="36" t="s">
        <v>399</v>
      </c>
      <c r="B464" s="37" t="s">
        <v>15</v>
      </c>
      <c r="C464" s="28" t="s">
        <v>19</v>
      </c>
      <c r="D464" s="28" t="s">
        <v>19</v>
      </c>
      <c r="E464" s="40" t="s">
        <v>19</v>
      </c>
      <c r="F464" s="28" t="s">
        <v>19</v>
      </c>
      <c r="G464" s="28" t="s">
        <v>19</v>
      </c>
      <c r="H464" s="40" t="s">
        <v>19</v>
      </c>
      <c r="I464" s="28">
        <v>0</v>
      </c>
      <c r="J464" s="28">
        <v>0.2</v>
      </c>
      <c r="K464" s="28">
        <v>0.26</v>
      </c>
      <c r="L464" s="28">
        <v>0</v>
      </c>
      <c r="M464" s="28">
        <v>0.2</v>
      </c>
      <c r="N464" s="29">
        <v>0.99929808559712974</v>
      </c>
      <c r="O464" s="30">
        <v>9.6421441396462013E-2</v>
      </c>
      <c r="P464" s="30">
        <v>9.6095298300402185E-2</v>
      </c>
      <c r="Q464" s="30">
        <v>9.5770258375147188E-2</v>
      </c>
      <c r="R464" s="30">
        <v>9.5446317889249552E-2</v>
      </c>
      <c r="S464" s="30">
        <v>9.5123473123883348E-2</v>
      </c>
      <c r="T464" s="30" t="str">
        <f>IF(S464&gt;K464,"Y","N")</f>
        <v>N</v>
      </c>
      <c r="U464" s="30">
        <v>7</v>
      </c>
      <c r="V464" s="30">
        <v>1.286E-2</v>
      </c>
      <c r="W464" s="30" t="s">
        <v>19</v>
      </c>
    </row>
    <row r="465" spans="1:23" x14ac:dyDescent="0.25">
      <c r="A465" s="36" t="s">
        <v>400</v>
      </c>
      <c r="B465" s="37" t="s">
        <v>16</v>
      </c>
      <c r="C465" s="28">
        <v>0.44201936609157744</v>
      </c>
      <c r="D465" s="28">
        <v>0.41107801046516707</v>
      </c>
      <c r="E465" s="40">
        <v>43061</v>
      </c>
      <c r="F465" s="28">
        <v>0.45700000000000002</v>
      </c>
      <c r="G465" s="28">
        <v>0.42</v>
      </c>
      <c r="H465" s="40">
        <v>42938</v>
      </c>
      <c r="I465" s="28">
        <v>0</v>
      </c>
      <c r="J465" s="28">
        <v>1</v>
      </c>
      <c r="K465" s="28">
        <v>1.3</v>
      </c>
      <c r="L465" s="28">
        <v>0</v>
      </c>
      <c r="M465" s="28">
        <v>1</v>
      </c>
      <c r="N465" s="29">
        <v>0.93000000000000016</v>
      </c>
      <c r="O465" s="30">
        <v>0.55246263393905148</v>
      </c>
      <c r="P465" s="30">
        <v>0.5522287595819374</v>
      </c>
      <c r="Q465" s="30">
        <v>0.545632548514282</v>
      </c>
      <c r="R465" s="30">
        <v>0.54543738275218479</v>
      </c>
      <c r="S465" s="30">
        <v>0.54521984127927925</v>
      </c>
      <c r="T465" s="30" t="str">
        <f>IF(S465&gt;K465,"Y","N")</f>
        <v>N</v>
      </c>
      <c r="U465" s="30">
        <v>6</v>
      </c>
      <c r="V465" s="30">
        <v>0.10965999999999999</v>
      </c>
      <c r="W465" s="30" t="s">
        <v>19</v>
      </c>
    </row>
    <row r="466" spans="1:23" x14ac:dyDescent="0.25">
      <c r="A466" s="36" t="s">
        <v>401</v>
      </c>
      <c r="B466" s="37" t="s">
        <v>15</v>
      </c>
      <c r="C466" s="28" t="s">
        <v>19</v>
      </c>
      <c r="D466" s="28" t="s">
        <v>19</v>
      </c>
      <c r="E466" s="40" t="s">
        <v>19</v>
      </c>
      <c r="F466" s="28" t="s">
        <v>19</v>
      </c>
      <c r="G466" s="28" t="s">
        <v>19</v>
      </c>
      <c r="H466" s="40" t="s">
        <v>19</v>
      </c>
      <c r="I466" s="28">
        <v>0</v>
      </c>
      <c r="J466" s="28">
        <v>0.1</v>
      </c>
      <c r="K466" s="28">
        <v>0.13</v>
      </c>
      <c r="L466" s="28">
        <v>0</v>
      </c>
      <c r="M466" s="28">
        <v>0.1</v>
      </c>
      <c r="N466" s="29">
        <v>0.99929808559712974</v>
      </c>
      <c r="O466" s="29">
        <v>4.8210720698231006E-2</v>
      </c>
      <c r="P466" s="29">
        <v>4.8047649150201092E-2</v>
      </c>
      <c r="Q466" s="29">
        <v>4.7885129187573594E-2</v>
      </c>
      <c r="R466" s="29">
        <v>4.7723158944624776E-2</v>
      </c>
      <c r="S466" s="29">
        <v>4.7561736561941674E-2</v>
      </c>
      <c r="T466" s="30" t="str">
        <f>IF(S466&gt;K466,"Y","N")</f>
        <v>N</v>
      </c>
      <c r="U466" s="30">
        <v>7</v>
      </c>
      <c r="V466" s="30">
        <v>3.0400000000000002E-3</v>
      </c>
      <c r="W466" s="30" t="s">
        <v>19</v>
      </c>
    </row>
    <row r="467" spans="1:23" x14ac:dyDescent="0.25">
      <c r="A467" s="36"/>
      <c r="B467" s="37"/>
      <c r="C467" s="28"/>
      <c r="D467" s="28"/>
      <c r="E467" s="40"/>
      <c r="F467" s="28"/>
      <c r="G467" s="28"/>
      <c r="H467" s="40"/>
      <c r="I467" s="28"/>
      <c r="J467" s="28"/>
      <c r="K467" s="28"/>
      <c r="L467" s="28"/>
      <c r="M467" s="28"/>
      <c r="N467" s="29"/>
      <c r="O467" s="30"/>
      <c r="P467" s="30"/>
      <c r="Q467" s="30"/>
      <c r="R467" s="30"/>
      <c r="S467" s="30"/>
      <c r="T467" s="30"/>
      <c r="U467" s="30"/>
      <c r="V467" s="30"/>
      <c r="W467" s="30"/>
    </row>
    <row r="468" spans="1:23" x14ac:dyDescent="0.25">
      <c r="A468" s="36" t="s">
        <v>402</v>
      </c>
      <c r="B468" s="37" t="s">
        <v>15</v>
      </c>
      <c r="C468" s="28" t="s">
        <v>19</v>
      </c>
      <c r="D468" s="28" t="s">
        <v>19</v>
      </c>
      <c r="E468" s="40" t="s">
        <v>19</v>
      </c>
      <c r="F468" s="28" t="s">
        <v>19</v>
      </c>
      <c r="G468" s="28" t="s">
        <v>19</v>
      </c>
      <c r="H468" s="40" t="s">
        <v>19</v>
      </c>
      <c r="I468" s="28">
        <v>0</v>
      </c>
      <c r="J468" s="28">
        <v>0.2</v>
      </c>
      <c r="K468" s="28">
        <v>0.26</v>
      </c>
      <c r="L468" s="28">
        <v>0</v>
      </c>
      <c r="M468" s="28">
        <v>0.2</v>
      </c>
      <c r="N468" s="29">
        <v>0.99929808559712974</v>
      </c>
      <c r="O468" s="29">
        <v>2.922160009668287E-2</v>
      </c>
      <c r="P468" s="29">
        <v>2.9122758770632085E-2</v>
      </c>
      <c r="Q468" s="29">
        <v>2.9024251772876229E-2</v>
      </c>
      <c r="R468" s="29">
        <v>2.8926077972558275E-2</v>
      </c>
      <c r="S468" s="29">
        <v>2.8828236242646275E-2</v>
      </c>
      <c r="T468" s="30" t="str">
        <f>IF(S468&gt;K468,"Y","N")</f>
        <v>N</v>
      </c>
      <c r="U468" s="30">
        <v>7</v>
      </c>
      <c r="V468" s="30">
        <v>0</v>
      </c>
      <c r="W468" s="30" t="s">
        <v>19</v>
      </c>
    </row>
    <row r="469" spans="1:23" x14ac:dyDescent="0.25">
      <c r="A469" s="36" t="s">
        <v>403</v>
      </c>
      <c r="B469" s="37" t="s">
        <v>16</v>
      </c>
      <c r="C469" s="28">
        <v>0.55442946350279754</v>
      </c>
      <c r="D469" s="28">
        <v>0.51561940105760173</v>
      </c>
      <c r="E469" s="40">
        <v>43119</v>
      </c>
      <c r="F469" s="28">
        <v>0.54700000000000004</v>
      </c>
      <c r="G469" s="28">
        <v>0.503</v>
      </c>
      <c r="H469" s="40">
        <v>42949</v>
      </c>
      <c r="I469" s="28">
        <v>0</v>
      </c>
      <c r="J469" s="28">
        <v>1</v>
      </c>
      <c r="K469" s="28">
        <v>1.3</v>
      </c>
      <c r="L469" s="28">
        <v>0</v>
      </c>
      <c r="M469" s="28">
        <v>1</v>
      </c>
      <c r="N469" s="29">
        <v>0.93</v>
      </c>
      <c r="O469" s="30">
        <v>0.57350442505913313</v>
      </c>
      <c r="P469" s="30">
        <v>0.56401912888379646</v>
      </c>
      <c r="Q469" s="30">
        <v>0.56036256570721465</v>
      </c>
      <c r="R469" s="30">
        <v>0.55577660337340995</v>
      </c>
      <c r="S469" s="30">
        <v>0.55145931477492838</v>
      </c>
      <c r="T469" s="30" t="str">
        <f>IF(S469&gt;K469,"Y","N")</f>
        <v>N</v>
      </c>
      <c r="U469" s="30">
        <v>1</v>
      </c>
      <c r="V469" s="30">
        <v>0.28929000000000005</v>
      </c>
      <c r="W469" s="30" t="s">
        <v>19</v>
      </c>
    </row>
    <row r="470" spans="1:23" x14ac:dyDescent="0.25">
      <c r="A470" s="36" t="s">
        <v>404</v>
      </c>
      <c r="B470" s="37" t="s">
        <v>15</v>
      </c>
      <c r="C470" s="28" t="s">
        <v>19</v>
      </c>
      <c r="D470" s="28" t="s">
        <v>19</v>
      </c>
      <c r="E470" s="40" t="s">
        <v>19</v>
      </c>
      <c r="F470" s="28" t="s">
        <v>19</v>
      </c>
      <c r="G470" s="28" t="s">
        <v>19</v>
      </c>
      <c r="H470" s="40" t="s">
        <v>19</v>
      </c>
      <c r="I470" s="28">
        <v>0</v>
      </c>
      <c r="J470" s="28">
        <v>2</v>
      </c>
      <c r="K470" s="28">
        <v>2.6</v>
      </c>
      <c r="L470" s="28">
        <v>1.5</v>
      </c>
      <c r="M470" s="28">
        <v>2</v>
      </c>
      <c r="N470" s="29">
        <v>0.99929808559712974</v>
      </c>
      <c r="O470" s="30">
        <v>1.4610800048341435</v>
      </c>
      <c r="P470" s="30">
        <v>1.4561379385316042</v>
      </c>
      <c r="Q470" s="30">
        <v>1.4512125886438116</v>
      </c>
      <c r="R470" s="30">
        <v>1.4463038986279138</v>
      </c>
      <c r="S470" s="30">
        <v>1.4414118121323136</v>
      </c>
      <c r="T470" s="30" t="str">
        <f>IF(S470&gt;K470,"Y","N")</f>
        <v>N</v>
      </c>
      <c r="U470" s="30">
        <v>7</v>
      </c>
      <c r="V470" s="30">
        <v>0.79786000000000001</v>
      </c>
      <c r="W470" s="30" t="s">
        <v>19</v>
      </c>
    </row>
    <row r="471" spans="1:23" x14ac:dyDescent="0.25">
      <c r="A471" s="36"/>
      <c r="B471" s="37"/>
      <c r="C471" s="28"/>
      <c r="D471" s="28"/>
      <c r="E471" s="40"/>
      <c r="F471" s="28"/>
      <c r="G471" s="28"/>
      <c r="H471" s="40"/>
      <c r="I471" s="28"/>
      <c r="J471" s="28"/>
      <c r="K471" s="28"/>
      <c r="L471" s="28"/>
      <c r="M471" s="28"/>
      <c r="N471" s="29"/>
      <c r="O471" s="30"/>
      <c r="P471" s="30"/>
      <c r="Q471" s="30"/>
      <c r="R471" s="30"/>
      <c r="S471" s="30"/>
      <c r="T471" s="30"/>
      <c r="U471" s="30"/>
      <c r="V471" s="30"/>
      <c r="W471" s="30"/>
    </row>
    <row r="472" spans="1:23" x14ac:dyDescent="0.25">
      <c r="A472" s="36" t="s">
        <v>405</v>
      </c>
      <c r="B472" s="37" t="s">
        <v>15</v>
      </c>
      <c r="C472" s="28" t="s">
        <v>19</v>
      </c>
      <c r="D472" s="28" t="s">
        <v>19</v>
      </c>
      <c r="E472" s="40" t="s">
        <v>19</v>
      </c>
      <c r="F472" s="28" t="s">
        <v>19</v>
      </c>
      <c r="G472" s="28" t="s">
        <v>19</v>
      </c>
      <c r="H472" s="40" t="s">
        <v>19</v>
      </c>
      <c r="I472" s="28">
        <v>0</v>
      </c>
      <c r="J472" s="28">
        <v>0.5</v>
      </c>
      <c r="K472" s="28">
        <v>0.65</v>
      </c>
      <c r="L472" s="28">
        <v>0</v>
      </c>
      <c r="M472" s="28">
        <v>0.5</v>
      </c>
      <c r="N472" s="29">
        <v>0.99929808559712974</v>
      </c>
      <c r="O472" s="30">
        <v>0.31169706769795064</v>
      </c>
      <c r="P472" s="30">
        <v>0.31064276022007559</v>
      </c>
      <c r="Q472" s="30">
        <v>0.30959201891067983</v>
      </c>
      <c r="R472" s="30">
        <v>0.30854483170728825</v>
      </c>
      <c r="S472" s="30">
        <v>0.30750118658822689</v>
      </c>
      <c r="T472" s="30" t="str">
        <f>IF(S472&gt;K472,"Y","N")</f>
        <v>N</v>
      </c>
      <c r="U472" s="30">
        <v>7</v>
      </c>
      <c r="V472" s="30">
        <v>0.19885</v>
      </c>
      <c r="W472" s="30" t="s">
        <v>19</v>
      </c>
    </row>
    <row r="473" spans="1:23" x14ac:dyDescent="0.25">
      <c r="A473" s="36" t="s">
        <v>406</v>
      </c>
      <c r="B473" s="37" t="s">
        <v>16</v>
      </c>
      <c r="C473" s="28">
        <v>0.75732753812336706</v>
      </c>
      <c r="D473" s="28">
        <v>0.749</v>
      </c>
      <c r="E473" s="40">
        <v>43127</v>
      </c>
      <c r="F473" s="28">
        <v>0.58399999999999996</v>
      </c>
      <c r="G473" s="28">
        <v>0.58199999999999996</v>
      </c>
      <c r="H473" s="40">
        <v>42951</v>
      </c>
      <c r="I473" s="28">
        <v>0</v>
      </c>
      <c r="J473" s="28">
        <v>2</v>
      </c>
      <c r="K473" s="28">
        <v>2</v>
      </c>
      <c r="L473" s="28">
        <v>0</v>
      </c>
      <c r="M473" s="28">
        <v>2</v>
      </c>
      <c r="N473" s="29">
        <v>0.98900404685665799</v>
      </c>
      <c r="O473" s="30">
        <v>0.76686417643269311</v>
      </c>
      <c r="P473" s="30">
        <v>0.73986131667656496</v>
      </c>
      <c r="Q473" s="30">
        <v>0.7117726868467984</v>
      </c>
      <c r="R473" s="30">
        <v>0.70495157985616042</v>
      </c>
      <c r="S473" s="30">
        <v>0.69851724420501637</v>
      </c>
      <c r="T473" s="30" t="str">
        <f>IF(S473&gt;K473,"Y","N")</f>
        <v>N</v>
      </c>
      <c r="U473" s="30">
        <v>7</v>
      </c>
      <c r="V473" s="30">
        <v>0.5408400000000001</v>
      </c>
      <c r="W473" s="30" t="s">
        <v>19</v>
      </c>
    </row>
    <row r="474" spans="1:23" x14ac:dyDescent="0.25">
      <c r="A474" s="36"/>
      <c r="B474" s="37"/>
      <c r="C474" s="28"/>
      <c r="D474" s="28"/>
      <c r="E474" s="40"/>
      <c r="F474" s="28"/>
      <c r="G474" s="28"/>
      <c r="H474" s="40"/>
      <c r="I474" s="28"/>
      <c r="J474" s="28"/>
      <c r="K474" s="28"/>
      <c r="L474" s="28"/>
      <c r="M474" s="28"/>
      <c r="N474" s="29"/>
      <c r="O474" s="30"/>
      <c r="P474" s="30"/>
      <c r="Q474" s="30"/>
      <c r="R474" s="30"/>
      <c r="S474" s="30"/>
      <c r="T474" s="30"/>
      <c r="U474" s="30"/>
      <c r="V474" s="30"/>
      <c r="W474" s="30"/>
    </row>
    <row r="475" spans="1:23" x14ac:dyDescent="0.25">
      <c r="A475" s="18" t="s">
        <v>407</v>
      </c>
      <c r="B475" s="19" t="s">
        <v>16</v>
      </c>
      <c r="C475" s="20">
        <v>1.0428554741669624</v>
      </c>
      <c r="D475" s="20">
        <v>1.0373000000000001</v>
      </c>
      <c r="E475" s="42">
        <v>43087</v>
      </c>
      <c r="F475" s="20"/>
      <c r="G475" s="20"/>
      <c r="H475" s="22"/>
      <c r="I475" s="23"/>
      <c r="J475" s="20">
        <v>10</v>
      </c>
      <c r="K475" s="20">
        <v>10</v>
      </c>
      <c r="L475" s="20">
        <v>5</v>
      </c>
      <c r="M475" s="20">
        <v>10</v>
      </c>
      <c r="N475" s="23">
        <v>0.99467282446649674</v>
      </c>
      <c r="O475" s="20">
        <v>1.1338178461061925</v>
      </c>
      <c r="P475" s="20">
        <v>1.1171694334407449</v>
      </c>
      <c r="Q475" s="20">
        <v>1.0924860476465252</v>
      </c>
      <c r="R475" s="20">
        <v>1.0863061351204919</v>
      </c>
      <c r="S475" s="20">
        <v>1.0804638247867773</v>
      </c>
      <c r="T475" s="20"/>
      <c r="U475" s="20"/>
      <c r="V475" s="20">
        <v>0.35375000000000001</v>
      </c>
      <c r="W475" s="20"/>
    </row>
    <row r="476" spans="1:23" x14ac:dyDescent="0.25">
      <c r="A476" s="36" t="s">
        <v>408</v>
      </c>
      <c r="B476" s="37" t="s">
        <v>15</v>
      </c>
      <c r="C476" s="28" t="s">
        <v>19</v>
      </c>
      <c r="D476" s="28" t="s">
        <v>19</v>
      </c>
      <c r="E476" s="40" t="s">
        <v>19</v>
      </c>
      <c r="F476" s="28" t="s">
        <v>19</v>
      </c>
      <c r="G476" s="28" t="s">
        <v>19</v>
      </c>
      <c r="H476" s="40" t="s">
        <v>19</v>
      </c>
      <c r="I476" s="28">
        <v>0</v>
      </c>
      <c r="J476" s="28">
        <v>5</v>
      </c>
      <c r="K476" s="28">
        <v>6.5</v>
      </c>
      <c r="L476" s="28">
        <v>3.75</v>
      </c>
      <c r="M476" s="28">
        <v>5</v>
      </c>
      <c r="N476" s="35">
        <v>0.99</v>
      </c>
      <c r="O476" s="28">
        <v>1.1338178461061925</v>
      </c>
      <c r="P476" s="28">
        <v>1.1171694334407449</v>
      </c>
      <c r="Q476" s="28">
        <v>1.0924860476465252</v>
      </c>
      <c r="R476" s="28">
        <v>1.0863061351204919</v>
      </c>
      <c r="S476" s="28">
        <v>1.0804638247867773</v>
      </c>
      <c r="T476" s="30" t="str">
        <f>IF(S476&gt;K476,"Y","N")</f>
        <v>N</v>
      </c>
      <c r="U476" s="30">
        <v>7</v>
      </c>
      <c r="V476" s="30">
        <v>0.10871</v>
      </c>
      <c r="W476" s="30" t="s">
        <v>19</v>
      </c>
    </row>
    <row r="477" spans="1:23" x14ac:dyDescent="0.25">
      <c r="A477" s="36" t="s">
        <v>409</v>
      </c>
      <c r="B477" s="37" t="s">
        <v>15</v>
      </c>
      <c r="C477" s="28" t="s">
        <v>19</v>
      </c>
      <c r="D477" s="28" t="s">
        <v>19</v>
      </c>
      <c r="E477" s="40" t="s">
        <v>19</v>
      </c>
      <c r="F477" s="28" t="s">
        <v>19</v>
      </c>
      <c r="G477" s="28" t="s">
        <v>19</v>
      </c>
      <c r="H477" s="40" t="s">
        <v>19</v>
      </c>
      <c r="I477" s="28">
        <v>0</v>
      </c>
      <c r="J477" s="28">
        <v>0.3</v>
      </c>
      <c r="K477" s="28">
        <v>0.4</v>
      </c>
      <c r="L477" s="28">
        <v>0</v>
      </c>
      <c r="M477" s="28">
        <v>0.3</v>
      </c>
      <c r="N477" s="35"/>
      <c r="O477" s="28" t="s">
        <v>19</v>
      </c>
      <c r="P477" s="28" t="s">
        <v>19</v>
      </c>
      <c r="Q477" s="28" t="s">
        <v>19</v>
      </c>
      <c r="R477" s="28" t="s">
        <v>19</v>
      </c>
      <c r="S477" s="28" t="s">
        <v>19</v>
      </c>
      <c r="T477" s="28"/>
      <c r="U477" s="30">
        <v>7</v>
      </c>
      <c r="V477" s="30" t="s">
        <v>19</v>
      </c>
      <c r="W477" s="30" t="s">
        <v>19</v>
      </c>
    </row>
    <row r="478" spans="1:23" x14ac:dyDescent="0.25">
      <c r="A478" s="49"/>
      <c r="B478" s="50"/>
      <c r="C478" s="28"/>
      <c r="D478" s="28"/>
      <c r="E478" s="40"/>
      <c r="F478" s="28"/>
      <c r="G478" s="28"/>
      <c r="H478" s="40"/>
      <c r="I478" s="28"/>
      <c r="J478" s="28"/>
      <c r="K478" s="28"/>
      <c r="L478" s="28"/>
      <c r="M478" s="28"/>
      <c r="N478" s="29"/>
      <c r="O478" s="30"/>
      <c r="P478" s="30"/>
      <c r="Q478" s="30"/>
      <c r="R478" s="30"/>
      <c r="S478" s="30"/>
      <c r="T478" s="30"/>
      <c r="U478" s="30"/>
      <c r="V478" s="30"/>
      <c r="W478" s="30"/>
    </row>
    <row r="479" spans="1:23" x14ac:dyDescent="0.25">
      <c r="A479" s="18" t="s">
        <v>410</v>
      </c>
      <c r="B479" s="19" t="s">
        <v>16</v>
      </c>
      <c r="C479" s="20">
        <v>66.769333801828523</v>
      </c>
      <c r="D479" s="20">
        <v>64.522500000000008</v>
      </c>
      <c r="E479" s="42">
        <v>43119</v>
      </c>
      <c r="F479" s="20"/>
      <c r="G479" s="20"/>
      <c r="H479" s="22"/>
      <c r="I479" s="23"/>
      <c r="J479" s="20">
        <v>180</v>
      </c>
      <c r="K479" s="20">
        <v>192</v>
      </c>
      <c r="L479" s="20">
        <v>140</v>
      </c>
      <c r="M479" s="20">
        <v>180</v>
      </c>
      <c r="N479" s="23">
        <v>0.96634931526354417</v>
      </c>
      <c r="O479" s="20">
        <v>73.57587869828366</v>
      </c>
      <c r="P479" s="20">
        <v>73.679360946804451</v>
      </c>
      <c r="Q479" s="20">
        <v>73.782843195325242</v>
      </c>
      <c r="R479" s="20">
        <v>73.886325443846047</v>
      </c>
      <c r="S479" s="20">
        <v>73.886325443846047</v>
      </c>
      <c r="T479" s="20"/>
      <c r="U479" s="20"/>
      <c r="V479" s="20">
        <v>23.427779999999998</v>
      </c>
      <c r="W479" s="20"/>
    </row>
    <row r="480" spans="1:23" x14ac:dyDescent="0.25">
      <c r="A480" s="36" t="s">
        <v>411</v>
      </c>
      <c r="B480" s="37" t="s">
        <v>16</v>
      </c>
      <c r="C480" s="28">
        <v>8.1197262269118422</v>
      </c>
      <c r="D480" s="28">
        <v>7.8230000000000004</v>
      </c>
      <c r="E480" s="40">
        <v>43139</v>
      </c>
      <c r="F480" s="28">
        <v>7.51</v>
      </c>
      <c r="G480" s="28">
        <v>7.36</v>
      </c>
      <c r="H480" s="40">
        <v>42949</v>
      </c>
      <c r="I480" s="28">
        <v>0</v>
      </c>
      <c r="J480" s="28">
        <v>20</v>
      </c>
      <c r="K480" s="28">
        <v>13.7</v>
      </c>
      <c r="L480" s="28">
        <v>0</v>
      </c>
      <c r="M480" s="28">
        <v>13.7</v>
      </c>
      <c r="N480" s="29">
        <v>0.95958623753953054</v>
      </c>
      <c r="O480" s="30">
        <v>6.9079921609460477</v>
      </c>
      <c r="P480" s="30">
        <v>6.853765860989844</v>
      </c>
      <c r="Q480" s="30">
        <v>6.7936075817839257</v>
      </c>
      <c r="R480" s="30">
        <v>6.7856130139861488</v>
      </c>
      <c r="S480" s="30">
        <v>6.7756505314798225</v>
      </c>
      <c r="T480" s="30" t="str">
        <f t="shared" ref="T480:T487" si="21">IF(S480&gt;K480,"Y","N")</f>
        <v>N</v>
      </c>
      <c r="U480" s="30">
        <v>1</v>
      </c>
      <c r="V480" s="30" t="s">
        <v>19</v>
      </c>
      <c r="W480" s="30" t="s">
        <v>19</v>
      </c>
    </row>
    <row r="481" spans="1:23" x14ac:dyDescent="0.25">
      <c r="A481" s="36" t="s">
        <v>412</v>
      </c>
      <c r="B481" s="37" t="s">
        <v>15</v>
      </c>
      <c r="C481" s="28" t="s">
        <v>19</v>
      </c>
      <c r="D481" s="28" t="s">
        <v>19</v>
      </c>
      <c r="E481" s="40" t="s">
        <v>19</v>
      </c>
      <c r="F481" s="28" t="s">
        <v>19</v>
      </c>
      <c r="G481" s="28" t="s">
        <v>19</v>
      </c>
      <c r="H481" s="40" t="s">
        <v>19</v>
      </c>
      <c r="I481" s="28">
        <v>0</v>
      </c>
      <c r="J481" s="28">
        <v>0.15</v>
      </c>
      <c r="K481" s="28">
        <v>0.19500000000000001</v>
      </c>
      <c r="L481" s="28">
        <v>0</v>
      </c>
      <c r="M481" s="28">
        <v>0.15</v>
      </c>
      <c r="N481" s="29">
        <v>0.96634931526354417</v>
      </c>
      <c r="O481" s="29">
        <v>2.048355405407444E-2</v>
      </c>
      <c r="P481" s="29">
        <v>2.0523999202460612E-2</v>
      </c>
      <c r="Q481" s="29">
        <v>2.0564524210524633E-2</v>
      </c>
      <c r="R481" s="29">
        <v>2.060512923595088E-2</v>
      </c>
      <c r="S481" s="29">
        <v>2.0645814436735091E-2</v>
      </c>
      <c r="T481" s="30" t="str">
        <f t="shared" si="21"/>
        <v>N</v>
      </c>
      <c r="U481" s="30">
        <v>2</v>
      </c>
      <c r="V481" s="30">
        <v>3.0400000000000002E-3</v>
      </c>
      <c r="W481" s="30" t="s">
        <v>19</v>
      </c>
    </row>
    <row r="482" spans="1:23" x14ac:dyDescent="0.25">
      <c r="A482" s="36" t="s">
        <v>413</v>
      </c>
      <c r="B482" s="37" t="s">
        <v>15</v>
      </c>
      <c r="C482" s="28" t="s">
        <v>19</v>
      </c>
      <c r="D482" s="28" t="s">
        <v>19</v>
      </c>
      <c r="E482" s="40" t="s">
        <v>19</v>
      </c>
      <c r="F482" s="28" t="s">
        <v>19</v>
      </c>
      <c r="G482" s="28" t="s">
        <v>19</v>
      </c>
      <c r="H482" s="40" t="s">
        <v>19</v>
      </c>
      <c r="I482" s="28">
        <v>0.60718667685929995</v>
      </c>
      <c r="J482" s="28">
        <v>4</v>
      </c>
      <c r="K482" s="28">
        <v>4.8</v>
      </c>
      <c r="L482" s="28">
        <v>2.56</v>
      </c>
      <c r="M482" s="28">
        <v>4</v>
      </c>
      <c r="N482" s="29">
        <v>0.96634931526354417</v>
      </c>
      <c r="O482" s="30">
        <v>2.5604442567593053</v>
      </c>
      <c r="P482" s="30">
        <v>2.5654999003075765</v>
      </c>
      <c r="Q482" s="30">
        <v>2.5705655263155793</v>
      </c>
      <c r="R482" s="30">
        <v>2.57564115449386</v>
      </c>
      <c r="S482" s="30">
        <v>2.5807268045918863</v>
      </c>
      <c r="T482" s="30" t="str">
        <f t="shared" si="21"/>
        <v>N</v>
      </c>
      <c r="U482" s="30">
        <v>2</v>
      </c>
      <c r="V482" s="30">
        <v>1.2912399999999999</v>
      </c>
      <c r="W482" s="30" t="s">
        <v>19</v>
      </c>
    </row>
    <row r="483" spans="1:23" x14ac:dyDescent="0.25">
      <c r="A483" s="36" t="s">
        <v>414</v>
      </c>
      <c r="B483" s="37" t="s">
        <v>15</v>
      </c>
      <c r="C483" s="28" t="s">
        <v>19</v>
      </c>
      <c r="D483" s="28" t="s">
        <v>19</v>
      </c>
      <c r="E483" s="40" t="s">
        <v>19</v>
      </c>
      <c r="F483" s="28" t="s">
        <v>19</v>
      </c>
      <c r="G483" s="28" t="s">
        <v>19</v>
      </c>
      <c r="H483" s="40" t="s">
        <v>19</v>
      </c>
      <c r="I483" s="28">
        <v>0</v>
      </c>
      <c r="J483" s="28">
        <v>10</v>
      </c>
      <c r="K483" s="28">
        <v>12.5</v>
      </c>
      <c r="L483" s="28">
        <v>0</v>
      </c>
      <c r="M483" s="28">
        <v>10</v>
      </c>
      <c r="N483" s="29"/>
      <c r="O483" s="30">
        <v>6.8875086068919735</v>
      </c>
      <c r="P483" s="30">
        <v>6.8332418617873838</v>
      </c>
      <c r="Q483" s="30">
        <v>6.7730430575734015</v>
      </c>
      <c r="R483" s="30">
        <v>6.7650078847501991</v>
      </c>
      <c r="S483" s="30">
        <v>6.7550047170430876</v>
      </c>
      <c r="T483" s="30" t="str">
        <f t="shared" si="21"/>
        <v>N</v>
      </c>
      <c r="U483" s="30">
        <v>2</v>
      </c>
      <c r="V483" s="30" t="s">
        <v>19</v>
      </c>
      <c r="W483" s="30" t="s">
        <v>19</v>
      </c>
    </row>
    <row r="484" spans="1:23" x14ac:dyDescent="0.25">
      <c r="A484" s="36" t="s">
        <v>415</v>
      </c>
      <c r="B484" s="37" t="s">
        <v>16</v>
      </c>
      <c r="C484" s="28">
        <v>0.10478907385791707</v>
      </c>
      <c r="D484" s="28">
        <v>9.7453838687862893E-2</v>
      </c>
      <c r="E484" s="40">
        <v>43119</v>
      </c>
      <c r="F484" s="28">
        <v>0.10100000000000001</v>
      </c>
      <c r="G484" s="28">
        <v>9.2999999999999999E-2</v>
      </c>
      <c r="H484" s="40">
        <v>42905</v>
      </c>
      <c r="I484" s="28">
        <v>0</v>
      </c>
      <c r="J484" s="28">
        <v>0.2</v>
      </c>
      <c r="K484" s="28">
        <v>0.26</v>
      </c>
      <c r="L484" s="28">
        <v>0</v>
      </c>
      <c r="M484" s="28">
        <v>0.2</v>
      </c>
      <c r="N484" s="29">
        <v>0.93</v>
      </c>
      <c r="O484" s="30">
        <v>8.8028654517795679E-2</v>
      </c>
      <c r="P484" s="30">
        <v>8.3715237341993168E-2</v>
      </c>
      <c r="Q484" s="30">
        <v>8.0634420685578606E-2</v>
      </c>
      <c r="R484" s="30">
        <v>7.9378431831442331E-2</v>
      </c>
      <c r="S484" s="30">
        <v>7.8076839545313068E-2</v>
      </c>
      <c r="T484" s="30" t="str">
        <f t="shared" si="21"/>
        <v>N</v>
      </c>
      <c r="U484" s="30">
        <v>2</v>
      </c>
      <c r="V484" s="30">
        <v>0.10094</v>
      </c>
      <c r="W484" s="30" t="s">
        <v>19</v>
      </c>
    </row>
    <row r="485" spans="1:23" x14ac:dyDescent="0.25">
      <c r="A485" s="36" t="s">
        <v>416</v>
      </c>
      <c r="B485" s="37" t="s">
        <v>15</v>
      </c>
      <c r="C485" s="28" t="s">
        <v>19</v>
      </c>
      <c r="D485" s="28" t="s">
        <v>19</v>
      </c>
      <c r="E485" s="40" t="s">
        <v>19</v>
      </c>
      <c r="F485" s="28" t="s">
        <v>19</v>
      </c>
      <c r="G485" s="28" t="s">
        <v>19</v>
      </c>
      <c r="H485" s="40" t="s">
        <v>19</v>
      </c>
      <c r="I485" s="28">
        <v>0</v>
      </c>
      <c r="J485" s="28">
        <v>0.3</v>
      </c>
      <c r="K485" s="28">
        <v>0.39</v>
      </c>
      <c r="L485" s="28">
        <v>0</v>
      </c>
      <c r="M485" s="28">
        <v>0.3</v>
      </c>
      <c r="N485" s="35">
        <v>0.96634931526354417</v>
      </c>
      <c r="O485" s="28">
        <v>0.10348224852079277</v>
      </c>
      <c r="P485" s="28">
        <v>0.10348224852079277</v>
      </c>
      <c r="Q485" s="28">
        <v>0.10348224852079277</v>
      </c>
      <c r="R485" s="28">
        <v>0.10348224852079277</v>
      </c>
      <c r="S485" s="28">
        <v>0.10348224852079277</v>
      </c>
      <c r="T485" s="30" t="str">
        <f t="shared" si="21"/>
        <v>N</v>
      </c>
      <c r="U485" s="30">
        <v>2</v>
      </c>
      <c r="V485" s="30">
        <v>6.1939999999999995E-2</v>
      </c>
      <c r="W485" s="30" t="s">
        <v>19</v>
      </c>
    </row>
    <row r="486" spans="1:23" x14ac:dyDescent="0.25">
      <c r="A486" s="36" t="s">
        <v>417</v>
      </c>
      <c r="B486" s="37" t="s">
        <v>16</v>
      </c>
      <c r="C486" s="28">
        <v>1.8288294097591495</v>
      </c>
      <c r="D486" s="28">
        <v>1.8129999999999999</v>
      </c>
      <c r="E486" s="40">
        <v>43121</v>
      </c>
      <c r="F486" s="28">
        <v>2.012</v>
      </c>
      <c r="G486" s="28">
        <v>1.992</v>
      </c>
      <c r="H486" s="40">
        <v>42887</v>
      </c>
      <c r="I486" s="28">
        <v>0</v>
      </c>
      <c r="J486" s="28">
        <v>5</v>
      </c>
      <c r="K486" s="28">
        <v>6.2</v>
      </c>
      <c r="L486" s="28">
        <v>3.5</v>
      </c>
      <c r="M486" s="28">
        <v>5</v>
      </c>
      <c r="N486" s="29">
        <v>0.99134451268408119</v>
      </c>
      <c r="O486" s="30">
        <v>1.82555344709408</v>
      </c>
      <c r="P486" s="30">
        <v>1.7705444756170208</v>
      </c>
      <c r="Q486" s="30">
        <v>1.7083608620514505</v>
      </c>
      <c r="R486" s="30">
        <v>1.6965060499041029</v>
      </c>
      <c r="S486" s="30">
        <v>1.6827188243850943</v>
      </c>
      <c r="T486" s="30" t="str">
        <f t="shared" si="21"/>
        <v>N</v>
      </c>
      <c r="U486" s="30">
        <v>6</v>
      </c>
      <c r="V486" s="30">
        <v>1.1154200000000001</v>
      </c>
      <c r="W486" s="30" t="s">
        <v>19</v>
      </c>
    </row>
    <row r="487" spans="1:23" x14ac:dyDescent="0.25">
      <c r="A487" s="36" t="s">
        <v>418</v>
      </c>
      <c r="B487" s="37" t="s">
        <v>16</v>
      </c>
      <c r="C487" s="28">
        <v>2.2757227423392328</v>
      </c>
      <c r="D487" s="28">
        <v>2.1669999999999998</v>
      </c>
      <c r="E487" s="40">
        <v>43139</v>
      </c>
      <c r="F487" s="28">
        <v>2.1840000000000002</v>
      </c>
      <c r="G487" s="28">
        <v>2.1579999999999999</v>
      </c>
      <c r="H487" s="40">
        <v>42892</v>
      </c>
      <c r="I487" s="28">
        <v>0</v>
      </c>
      <c r="J487" s="28">
        <v>3</v>
      </c>
      <c r="K487" s="28">
        <v>3.9000000000000004</v>
      </c>
      <c r="L487" s="28">
        <v>2.25</v>
      </c>
      <c r="M487" s="28">
        <v>3</v>
      </c>
      <c r="N487" s="29">
        <v>0.95199999999999996</v>
      </c>
      <c r="O487" s="30">
        <v>2.31</v>
      </c>
      <c r="P487" s="30">
        <v>2.31</v>
      </c>
      <c r="Q487" s="30">
        <v>2.31</v>
      </c>
      <c r="R487" s="30">
        <v>2.31</v>
      </c>
      <c r="S487" s="30">
        <v>2.31</v>
      </c>
      <c r="T487" s="30" t="str">
        <f t="shared" si="21"/>
        <v>N</v>
      </c>
      <c r="U487" s="30">
        <v>6</v>
      </c>
      <c r="V487" s="30">
        <v>1.4570500000000002</v>
      </c>
      <c r="W487" s="30" t="s">
        <v>19</v>
      </c>
    </row>
    <row r="488" spans="1:23" x14ac:dyDescent="0.25">
      <c r="A488" s="36"/>
      <c r="B488" s="37"/>
      <c r="C488" s="28"/>
      <c r="D488" s="28"/>
      <c r="E488" s="40"/>
      <c r="F488" s="28"/>
      <c r="G488" s="28"/>
      <c r="H488" s="40"/>
      <c r="I488" s="28"/>
      <c r="J488" s="28"/>
      <c r="K488" s="28"/>
      <c r="L488" s="28"/>
      <c r="M488" s="28"/>
      <c r="N488" s="29"/>
      <c r="O488" s="30"/>
      <c r="P488" s="30"/>
      <c r="Q488" s="30"/>
      <c r="R488" s="30"/>
      <c r="S488" s="30"/>
      <c r="T488" s="30"/>
      <c r="U488" s="30"/>
      <c r="V488" s="30"/>
      <c r="W488" s="30"/>
    </row>
    <row r="489" spans="1:23" x14ac:dyDescent="0.25">
      <c r="A489" s="36" t="s">
        <v>419</v>
      </c>
      <c r="B489" s="37" t="s">
        <v>16</v>
      </c>
      <c r="C489" s="28">
        <v>1.9989857428205935</v>
      </c>
      <c r="D489" s="28">
        <v>1.9379999999999999</v>
      </c>
      <c r="E489" s="40">
        <v>43128</v>
      </c>
      <c r="F489" s="28">
        <v>1.532</v>
      </c>
      <c r="G489" s="28">
        <v>1.514</v>
      </c>
      <c r="H489" s="40">
        <v>42949</v>
      </c>
      <c r="I489" s="28">
        <v>2.5794162722031868</v>
      </c>
      <c r="J489" s="28">
        <v>2</v>
      </c>
      <c r="K489" s="28">
        <v>2.6</v>
      </c>
      <c r="L489" s="28">
        <v>1.5</v>
      </c>
      <c r="M489" s="28">
        <v>2</v>
      </c>
      <c r="N489" s="29">
        <v>0.96949165693671135</v>
      </c>
      <c r="O489" s="30">
        <v>1.987539082772567</v>
      </c>
      <c r="P489" s="30">
        <v>1.9341802673158699</v>
      </c>
      <c r="Q489" s="30">
        <v>1.891089289847633</v>
      </c>
      <c r="R489" s="30">
        <v>1.8733286649738026</v>
      </c>
      <c r="S489" s="30">
        <v>1.853602906885458</v>
      </c>
      <c r="T489" s="30" t="str">
        <f>IF(S489&gt;K489,"Y","N")</f>
        <v>N</v>
      </c>
      <c r="U489" s="30">
        <v>2</v>
      </c>
      <c r="V489" s="30">
        <v>1.02173</v>
      </c>
      <c r="W489" s="30" t="s">
        <v>19</v>
      </c>
    </row>
    <row r="490" spans="1:23" x14ac:dyDescent="0.25">
      <c r="A490" s="36" t="s">
        <v>420</v>
      </c>
      <c r="B490" s="37" t="s">
        <v>16</v>
      </c>
      <c r="C490" s="28">
        <v>2.8712206237069275</v>
      </c>
      <c r="D490" s="28">
        <v>2.6415229738103734</v>
      </c>
      <c r="E490" s="40">
        <v>43119</v>
      </c>
      <c r="F490" s="28">
        <v>2.3140000000000001</v>
      </c>
      <c r="G490" s="28">
        <v>2.12</v>
      </c>
      <c r="H490" s="40">
        <v>42897</v>
      </c>
      <c r="I490" s="28">
        <v>0</v>
      </c>
      <c r="J490" s="28">
        <v>5</v>
      </c>
      <c r="K490" s="28">
        <v>5.4</v>
      </c>
      <c r="L490" s="28">
        <v>3</v>
      </c>
      <c r="M490" s="28">
        <v>5</v>
      </c>
      <c r="N490" s="29">
        <v>0.92</v>
      </c>
      <c r="O490" s="30">
        <v>3.2119894683066246</v>
      </c>
      <c r="P490" s="30">
        <v>3.0936727574374485</v>
      </c>
      <c r="Q490" s="30">
        <v>3.0100859706284342</v>
      </c>
      <c r="R490" s="30">
        <v>2.9764612793500103</v>
      </c>
      <c r="S490" s="30">
        <v>2.9408204060833456</v>
      </c>
      <c r="T490" s="30" t="str">
        <f>IF(S490&gt;K490,"Y","N")</f>
        <v>N</v>
      </c>
      <c r="U490" s="30">
        <v>3</v>
      </c>
      <c r="V490" s="30">
        <v>1.8706400000000001</v>
      </c>
      <c r="W490" s="30" t="s">
        <v>19</v>
      </c>
    </row>
    <row r="491" spans="1:23" x14ac:dyDescent="0.25">
      <c r="A491" s="51"/>
      <c r="B491" s="37"/>
      <c r="C491" s="28"/>
      <c r="D491" s="28"/>
      <c r="E491" s="40"/>
      <c r="F491" s="28"/>
      <c r="G491" s="28"/>
      <c r="H491" s="40"/>
      <c r="I491" s="28"/>
      <c r="J491" s="28"/>
      <c r="K491" s="28"/>
      <c r="L491" s="28"/>
      <c r="M491" s="28"/>
      <c r="N491" s="29"/>
      <c r="O491" s="30"/>
      <c r="P491" s="30"/>
      <c r="Q491" s="30"/>
      <c r="R491" s="30"/>
      <c r="S491" s="30"/>
      <c r="T491" s="30"/>
      <c r="U491" s="30"/>
      <c r="V491" s="30"/>
      <c r="W491" s="30"/>
    </row>
    <row r="492" spans="1:23" x14ac:dyDescent="0.25">
      <c r="A492" s="36" t="s">
        <v>421</v>
      </c>
      <c r="B492" s="37" t="s">
        <v>16</v>
      </c>
      <c r="C492" s="28">
        <v>20.695816739138369</v>
      </c>
      <c r="D492" s="28">
        <v>20.0869</v>
      </c>
      <c r="E492" s="40">
        <v>43139</v>
      </c>
      <c r="F492" s="28">
        <v>14.189</v>
      </c>
      <c r="G492" s="28">
        <v>14.055999999999999</v>
      </c>
      <c r="H492" s="40">
        <v>42975</v>
      </c>
      <c r="I492" s="28">
        <v>0.94799765889207877</v>
      </c>
      <c r="J492" s="28">
        <v>37.5</v>
      </c>
      <c r="K492" s="28">
        <v>40.509658862242844</v>
      </c>
      <c r="L492" s="28">
        <v>27.735849056603772</v>
      </c>
      <c r="M492" s="28">
        <v>10.80257569659809</v>
      </c>
      <c r="N492" s="29">
        <v>0.97057778647668302</v>
      </c>
      <c r="O492" s="30">
        <v>23.353805850306305</v>
      </c>
      <c r="P492" s="30">
        <v>23.056344168096079</v>
      </c>
      <c r="Q492" s="30">
        <v>22.804157031533766</v>
      </c>
      <c r="R492" s="30">
        <v>22.788068042581983</v>
      </c>
      <c r="S492" s="30">
        <v>22.74378194141617</v>
      </c>
      <c r="T492" s="30" t="str">
        <f>IF(S492&gt;K492,"Y","N")</f>
        <v>N</v>
      </c>
      <c r="U492" s="30">
        <v>7</v>
      </c>
      <c r="V492" s="30">
        <v>9.968770000000001</v>
      </c>
      <c r="W492" s="30" t="s">
        <v>19</v>
      </c>
    </row>
    <row r="493" spans="1:23" x14ac:dyDescent="0.25">
      <c r="A493" s="36"/>
      <c r="B493" s="37"/>
      <c r="C493" s="28"/>
      <c r="D493" s="28"/>
      <c r="E493" s="40"/>
      <c r="F493" s="28"/>
      <c r="G493" s="28"/>
      <c r="H493" s="40"/>
      <c r="I493" s="28"/>
      <c r="J493" s="28"/>
      <c r="K493" s="28"/>
      <c r="L493" s="28"/>
      <c r="M493" s="28"/>
      <c r="N493" s="29"/>
      <c r="O493" s="30"/>
      <c r="P493" s="30"/>
      <c r="Q493" s="30"/>
      <c r="R493" s="30"/>
      <c r="S493" s="30"/>
      <c r="T493" s="30"/>
      <c r="U493" s="30"/>
      <c r="V493" s="30"/>
      <c r="W493" s="30"/>
    </row>
    <row r="494" spans="1:23" x14ac:dyDescent="0.25">
      <c r="A494" s="18" t="s">
        <v>422</v>
      </c>
      <c r="B494" s="19" t="s">
        <v>16</v>
      </c>
      <c r="C494" s="20">
        <v>0.88675541723747031</v>
      </c>
      <c r="D494" s="20">
        <v>0.88290000000000002</v>
      </c>
      <c r="E494" s="42">
        <v>43121</v>
      </c>
      <c r="F494" s="20"/>
      <c r="G494" s="20"/>
      <c r="H494" s="22"/>
      <c r="I494" s="23"/>
      <c r="J494" s="20">
        <v>10</v>
      </c>
      <c r="K494" s="20">
        <v>10</v>
      </c>
      <c r="L494" s="20">
        <v>0</v>
      </c>
      <c r="M494" s="20">
        <v>10</v>
      </c>
      <c r="N494" s="23">
        <v>0.99565222025992106</v>
      </c>
      <c r="O494" s="20">
        <v>0.93852805650999449</v>
      </c>
      <c r="P494" s="20">
        <v>0.94085005172854708</v>
      </c>
      <c r="Q494" s="20">
        <v>0.93353432005305692</v>
      </c>
      <c r="R494" s="20">
        <v>0.93259051526808112</v>
      </c>
      <c r="S494" s="20">
        <v>0.93170315398634884</v>
      </c>
      <c r="T494" s="20"/>
      <c r="U494" s="20"/>
      <c r="V494" s="20">
        <v>0.32973000000000002</v>
      </c>
      <c r="W494" s="20"/>
    </row>
    <row r="495" spans="1:23" x14ac:dyDescent="0.25">
      <c r="A495" s="36" t="s">
        <v>423</v>
      </c>
      <c r="B495" s="37" t="s">
        <v>16</v>
      </c>
      <c r="C495" s="28">
        <v>0.85000529410116021</v>
      </c>
      <c r="D495" s="28">
        <v>0.85</v>
      </c>
      <c r="E495" s="40">
        <v>43121</v>
      </c>
      <c r="F495" s="28">
        <v>0.75</v>
      </c>
      <c r="G495" s="28">
        <v>0.74199999999999999</v>
      </c>
      <c r="H495" s="40">
        <v>42967</v>
      </c>
      <c r="I495" s="28">
        <v>0</v>
      </c>
      <c r="J495" s="28">
        <v>1</v>
      </c>
      <c r="K495" s="28">
        <v>1.3</v>
      </c>
      <c r="L495" s="28">
        <v>0.75</v>
      </c>
      <c r="M495" s="28">
        <v>1</v>
      </c>
      <c r="N495" s="29">
        <v>0.99999377168448589</v>
      </c>
      <c r="O495" s="30">
        <v>0.9094532937529024</v>
      </c>
      <c r="P495" s="30">
        <v>0.91155730887880637</v>
      </c>
      <c r="Q495" s="30">
        <v>0.90421696439534083</v>
      </c>
      <c r="R495" s="30">
        <v>0.9032974040448124</v>
      </c>
      <c r="S495" s="30">
        <v>0.90243259303138823</v>
      </c>
      <c r="T495" s="30" t="str">
        <f>IF(S495&gt;K495,"Y","N")</f>
        <v>N</v>
      </c>
      <c r="U495" s="30">
        <v>2</v>
      </c>
      <c r="V495" s="30">
        <v>0.32973000000000002</v>
      </c>
      <c r="W495" s="30" t="s">
        <v>19</v>
      </c>
    </row>
    <row r="496" spans="1:23" x14ac:dyDescent="0.25">
      <c r="A496" s="1"/>
      <c r="B496" s="2"/>
      <c r="C496" s="6"/>
      <c r="D496" s="6"/>
      <c r="E496" s="8"/>
      <c r="F496" s="6"/>
      <c r="G496" s="3"/>
      <c r="H496" s="4"/>
      <c r="I496" s="3"/>
      <c r="J496" s="11"/>
      <c r="K496" s="5"/>
      <c r="L496" s="5"/>
      <c r="M496" s="5"/>
      <c r="N496" s="7"/>
      <c r="O496" s="7"/>
      <c r="P496" s="7"/>
      <c r="Q496" s="7"/>
      <c r="R496" s="7"/>
      <c r="S496" s="7"/>
      <c r="T496" s="7"/>
      <c r="U496" s="7"/>
      <c r="V496" s="7"/>
      <c r="W496" s="7"/>
    </row>
  </sheetData>
  <autoFilter ref="A2:W142" xr:uid="{FD89C6E0-85DE-4594-B4CA-4839EB9DD3FE}"/>
  <mergeCells count="6">
    <mergeCell ref="C1:E1"/>
    <mergeCell ref="F1:H1"/>
    <mergeCell ref="N1:S1"/>
    <mergeCell ref="A393:H393"/>
    <mergeCell ref="V1:W1"/>
    <mergeCell ref="A3:M3"/>
  </mergeCells>
  <pageMargins left="0.70866141732283472" right="0.70866141732283472" top="0.74803149606299213" bottom="0.74803149606299213" header="0.31496062992125984" footer="0.31496062992125984"/>
  <pageSetup paperSize="8" scale="65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Woan-Yi Hong</dc:creator>
  <cp:lastModifiedBy>Woan-Yi Hong</cp:lastModifiedBy>
  <cp:lastPrinted>2018-12-17T03:04:41Z</cp:lastPrinted>
  <dcterms:created xsi:type="dcterms:W3CDTF">2018-12-05T02:53:33Z</dcterms:created>
  <dcterms:modified xsi:type="dcterms:W3CDTF">2018-12-18T06:32:24Z</dcterms:modified>
</cp:coreProperties>
</file>